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definedNames>
    <definedName name="OLE_LINK11" localSheetId="0">Лист1!$B$47</definedName>
    <definedName name="OLE_LINK18" localSheetId="0">Лист1!$C$49</definedName>
    <definedName name="_xlnm.Print_Area" localSheetId="0">Лист1!$A$1:$M$117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1"/>
  <c r="A103" s="1"/>
  <c r="A100"/>
  <c r="A101"/>
  <c r="G14" l="1"/>
  <c r="F14"/>
  <c r="A9"/>
  <c r="A8"/>
  <c r="G41" l="1"/>
  <c r="F41"/>
  <c r="C107" l="1"/>
  <c r="H71" l="1"/>
  <c r="D107" l="1"/>
  <c r="A44"/>
  <c r="A45" s="1"/>
  <c r="A46" s="1"/>
  <c r="A47" s="1"/>
  <c r="A48" s="1"/>
  <c r="H41"/>
  <c r="G17" l="1"/>
  <c r="F17"/>
  <c r="H72"/>
  <c r="F72"/>
  <c r="A7"/>
  <c r="A10" l="1"/>
  <c r="A11" s="1"/>
  <c r="A12" s="1"/>
  <c r="A13" s="1"/>
  <c r="I111"/>
  <c r="G72"/>
  <c r="A49"/>
  <c r="A50" s="1"/>
  <c r="A20" l="1"/>
  <c r="A21" s="1"/>
  <c r="A22" s="1"/>
  <c r="A23" s="1"/>
  <c r="A24" s="1"/>
  <c r="A25" s="1"/>
  <c r="A26" s="1"/>
  <c r="A27" s="1"/>
  <c r="A28" s="1"/>
  <c r="A29" s="1"/>
  <c r="J111"/>
  <c r="A5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38" l="1"/>
  <c r="A39" s="1"/>
  <c r="A40" s="1"/>
  <c r="A77"/>
  <c r="A78" s="1"/>
  <c r="A79" s="1"/>
  <c r="A80" s="1"/>
  <c r="A81" s="1"/>
  <c r="A82" s="1"/>
  <c r="A83" s="1"/>
  <c r="A84" s="1"/>
  <c r="A85" s="1"/>
  <c r="A67"/>
  <c r="A68" s="1"/>
  <c r="A69" s="1"/>
  <c r="A70" s="1"/>
  <c r="A86" l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4" l="1"/>
  <c r="A105" s="1"/>
  <c r="A106" s="1"/>
</calcChain>
</file>

<file path=xl/sharedStrings.xml><?xml version="1.0" encoding="utf-8"?>
<sst xmlns="http://schemas.openxmlformats.org/spreadsheetml/2006/main" count="539" uniqueCount="300">
  <si>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</si>
  <si>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</si>
  <si>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</si>
  <si>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имущества/ Инвентарный номер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</si>
  <si>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</si>
  <si>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</t>
  </si>
  <si>
    <t>Кадастровая стоимость недвижимого имущества</t>
  </si>
  <si>
    <t>Даты возникновения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</si>
  <si>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</si>
  <si>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</si>
  <si>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</t>
  </si>
  <si>
    <t>РАЗДЕЛ                1               СВЕДЕНИЯ О МУНИЦИПАЛЬНОМ НЕДВИЖИМОМ ИМУЩЕСТВЕ</t>
  </si>
  <si>
    <t>НЕЖИЛОЕ</t>
  </si>
  <si>
    <t>Административное здание, назначение: нежилое,1-этажный (подземных этажей -0)</t>
  </si>
  <si>
    <t>Россия, Красноярский край, Уярский район, пос Авда, ул.  Юбилейная, . 6.</t>
  </si>
  <si>
    <t>Инв 04:257:002:000897130    лит. Б</t>
  </si>
  <si>
    <t>Общая плащадь 101,8 кв.м., этаж 1, год ввода 1971</t>
  </si>
  <si>
    <t>-</t>
  </si>
  <si>
    <t>Распоряжение Комитета имущественных отношений Администрации Уярского района № 92-р от 15.06.2009</t>
  </si>
  <si>
    <t>МО Авдинский сельсовет Уярского района</t>
  </si>
  <si>
    <t>Здание котельной , назначение: нежилое, 1-этажный, (подземных этажей – 0) Лит. Б</t>
  </si>
  <si>
    <t>Россия, Красноярский край, Уярский район, п. Авда, ул.  Юбилейная,  15.</t>
  </si>
  <si>
    <t xml:space="preserve">Инв 01010002
к/№24:40:280102:0000:04:257:002:000515520
инв.№ 04:257:002:000515520
р/№ 24 01 1020235
</t>
  </si>
  <si>
    <t xml:space="preserve">Общая площадь 248,9 кв м 
год ввода 2008
</t>
  </si>
  <si>
    <t>Начисленная амортизация  (износ) на 01.01.2021</t>
  </si>
  <si>
    <t>Распоряжение Комитета имущественных отношений Администрации Уярского района № 204-р от 14.11.2008</t>
  </si>
  <si>
    <t>Покровский сельский клуб, назначение: Нежилое помещение, площадь 109 кв.м., этаж: 1, адрес (местонахождение) объекта : Российская Федерация, Красноярский край, Уярский район, д. Покровка, ул. Центральная, д.19А, пом.5</t>
  </si>
  <si>
    <t>Россия, Красноярский край, Уярский район, д.Покровка, ул. Центральная, д.19А пом 5</t>
  </si>
  <si>
    <t xml:space="preserve">к/№ 24:40:0280202:77
Инв 01010001
</t>
  </si>
  <si>
    <t>Площадь 109 кв.м ; год ввода 08.1996                      р. № 24 01 10112 04</t>
  </si>
  <si>
    <t>Распоряжение Отдела имущественных отношений, архитектуры и строительства администрации Уярского района № 51-р от 09.03.2016</t>
  </si>
  <si>
    <t>Помещенье, занимаемое библиотекой</t>
  </si>
  <si>
    <t xml:space="preserve">д.Покровка, ул. Центральная, д.19 «А» </t>
  </si>
  <si>
    <t>Инв 01010001</t>
  </si>
  <si>
    <t>Площадь 73 кв м          р.№ 24 01 10112 05    год ввода 08.1996</t>
  </si>
  <si>
    <t>Распоряжение Отдела имущественных отношений, архитектуры и строительства администрации Уярского района № 351-р от 31.12.2015</t>
  </si>
  <si>
    <t>Авдинский сельсовет Уярского района</t>
  </si>
  <si>
    <t xml:space="preserve">Водонапорная башня,  назначение: нежилое, 1- этажный, лит В </t>
  </si>
  <si>
    <t>Россия, Красноярский край, Уярский район, д. Покровка, пер. Трубка, д. 1А</t>
  </si>
  <si>
    <t xml:space="preserve">Инв № 04:257:002:000694380 
 к/№ 24:40:0280202:46
</t>
  </si>
  <si>
    <t xml:space="preserve">Общая площадь 27 кв м, год ввода в эксплуатацию (завершение строительства) 1971г,
Р. № 24 01 10103 03
</t>
  </si>
  <si>
    <t>отсутствует</t>
  </si>
  <si>
    <t>Распоряжение Комитета имущественных отношений Администрации Уярского района № 90-р от 25.05.2014</t>
  </si>
  <si>
    <t xml:space="preserve">Сети водопровода,
назначение: нежилое, коммуникационное,   лит № 1
</t>
  </si>
  <si>
    <t>Россия, Красноярский край, Уярский район, д. Покровка</t>
  </si>
  <si>
    <t xml:space="preserve">Инв № 04:257:002:000718680 к/№ 24:40:0000000:3362  </t>
  </si>
  <si>
    <t>Протяженность 1,55 км , лит. № 1 количество этажей 1, год ввода в эксплуатацию(завершение строительства) 1998                               р.№ 24 01 10103 01</t>
  </si>
  <si>
    <t xml:space="preserve">Сети водопровода,
назначение: нежилое , коммуникационное, лит № 1
</t>
  </si>
  <si>
    <t>Россия, Красноярский край, Уярский район, пос. Авда</t>
  </si>
  <si>
    <t>Инв № 04:257:002:000718690 к/№ 24:40:0000000:588</t>
  </si>
  <si>
    <t>Протяженность 4662 м лит. № 1 количество этажей 1 год ввода неизвестен              р.№ 24 01 10103 02</t>
  </si>
  <si>
    <t xml:space="preserve">Водонапорная башня, назначение: нежилое,Водохозяйственное;
 1-этажный, лит 1
</t>
  </si>
  <si>
    <t>Красноярский край, Уярский район, пос. Авда, ул. Олимпийская 17А</t>
  </si>
  <si>
    <t xml:space="preserve">Инв № 04:257:002:000694440
к/№ 24:40:0000000:3125
</t>
  </si>
  <si>
    <t>Общей площадью 5,3 кв м</t>
  </si>
  <si>
    <t>Распоряжение Комитета имущественных отношений Администрации Уярского района № 230-р от 20.10.14</t>
  </si>
  <si>
    <t>Итого нежилое</t>
  </si>
  <si>
    <t>Квартира № 2</t>
  </si>
  <si>
    <t>Инв 01010002</t>
  </si>
  <si>
    <t>Итого жилое</t>
  </si>
  <si>
    <t>ЖИЛОЕ</t>
  </si>
  <si>
    <t>СООРУЖЕНИЯ</t>
  </si>
  <si>
    <t xml:space="preserve">Гидротехническое сооружение , состоящее из плотины (Литер № 1),
Количество 1 шт,   пруд (литер № 2) количество шт 1, назначение нежилое, (подземных этажей – 0)
</t>
  </si>
  <si>
    <t>Россия, Красноярский край, Уярский р-н, у п. Авда ,на реке Большая Авда</t>
  </si>
  <si>
    <t>Инв № 04:257:002:080558750</t>
  </si>
  <si>
    <t xml:space="preserve">Общая площадь ПРУДА (ЛИТЕР № 2) 4500 м2, средняя ширина 10,0м, протяженность -450,0 кв. м.,
 Общая площадь 0,80 кв.м, максимальная глубина 4,5м, объем 1,96 млн м3 
</t>
  </si>
  <si>
    <t>Распоряжение Комитета имущественных отношений Администрации Уярского района № 213-р от 26.11.2008г</t>
  </si>
  <si>
    <t xml:space="preserve">Гидротехническое
сооружение , состоящее из плотины (литер № 1),
Количество 1 шт,  пруд (литер№ 2) кол-во шт 1 назначение нежилое, (подземных этажей -0)
</t>
  </si>
  <si>
    <t>Россия, Красноярский край, Уярский р-н, у д. Покровки на реке Большая Авда</t>
  </si>
  <si>
    <t>Инв № 04:257:002:000558760</t>
  </si>
  <si>
    <t xml:space="preserve">Общая площадь 3000,0  м2, средняя ширина 12,0м., протяженностью 250,0 м.,
 Общая площадь 0,64. км, максимальная глубина 3,5м., объем 1,15 млн м3
</t>
  </si>
  <si>
    <t>Памятный комплекс</t>
  </si>
  <si>
    <t xml:space="preserve">016300000000000031
р.№ 24 01 10101 03
</t>
  </si>
  <si>
    <t xml:space="preserve">016300000000000032
р.№ 24 01 10101 04
</t>
  </si>
  <si>
    <t>Распоряжение Комитета имущественных отношений Администрации Уярского района № 130-р от 11.06.2015</t>
  </si>
  <si>
    <t xml:space="preserve">Тепловая сеть, назначение: Сооружение коммунального хозяйства, </t>
  </si>
  <si>
    <t>Российская Федерация, Красноярский край, Уярский район,            п. Авда</t>
  </si>
  <si>
    <t>к (условный) /№ 24:40:0000000:7167</t>
  </si>
  <si>
    <t>протяженность 1960м                     р.№ 24 01 10103 04      год ввода в эксплуатацию(завершение строительства) 1983</t>
  </si>
  <si>
    <t>Распоряжение Отдела имущественных отношений, архитектуры и строительства администрации Уярского района № 49-р от 04.03.2016г</t>
  </si>
  <si>
    <t>Автомобильная дорога, назначение : нежилое;, протяженность 1600м</t>
  </si>
  <si>
    <t>Красноярский край, Уярский район, д. Покровка, ул. Центральная, пер. Трубка, пер. Сахалин</t>
  </si>
  <si>
    <t>к/№ 24:40:0000000:7393</t>
  </si>
  <si>
    <t>Протяженность 1600м;</t>
  </si>
  <si>
    <t>Отсутствует</t>
  </si>
  <si>
    <t>Распоряжение Отдела имущественных отношений, архитектуры и строительства администрации Уярского района № 105-р от 29.05.2017г</t>
  </si>
  <si>
    <t>Сооружение автомобильная дорога общего пользования местного значения, назначение: сооружения дорожного транспорта</t>
  </si>
  <si>
    <t>Российская Федерация, Красноярский край, Уярский район, п. Авда ул. Олимпийская</t>
  </si>
  <si>
    <t>к/№ 24:40:0000000:7475</t>
  </si>
  <si>
    <t>Протяженность 683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1980</t>
  </si>
  <si>
    <t>Не определена</t>
  </si>
  <si>
    <t>Распоряжение Отдела имущественных отношений, архитектуры и строительства администрации Уярского района № 116-р от 05.06.2018</t>
  </si>
  <si>
    <t>Российская Федерация, Красноярский край, Уярский район, п. Авда ул. Молодежная</t>
  </si>
  <si>
    <t>к/№ 24:40:0280101:248</t>
  </si>
  <si>
    <t>Протяженность 372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1985</t>
  </si>
  <si>
    <t>Распоряжение Отдела имущественных отношений, архитектуры и строительства администрации Уярского района № 117-р от 05.06.2018</t>
  </si>
  <si>
    <t>Российская Федерация, Красноярский край, Уярский район, п. Авда ул. Юбилейная</t>
  </si>
  <si>
    <t>к/№ 24:40:0000000:7473</t>
  </si>
  <si>
    <t>Протяженность 379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1970</t>
  </si>
  <si>
    <t>Распоряжение Отдела имущественных отношений, архитектуры и строительства администрации Уярского района № 118-р от 05.06.2018</t>
  </si>
  <si>
    <t>Российская Федерация, Красноярский край, Уярский район, п. Авда ул. Октябрьская</t>
  </si>
  <si>
    <t>к/№ 24:40:0000000:7474</t>
  </si>
  <si>
    <t>Протяженность 1386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1965</t>
  </si>
  <si>
    <t>Распоряжение Отдела имущественных отношений, архитектуры и строительства администрации Уярского района № 119-р от 05.06.2018</t>
  </si>
  <si>
    <t>Итого по сооружениям</t>
  </si>
  <si>
    <t>земельные участки</t>
  </si>
  <si>
    <t>Земельный участок, категория земель: земли населенных пунктов, разрешенное использование: для размещения здания котельной</t>
  </si>
  <si>
    <t>Россия, Красноярский край, Уярский район,  пос Авда, ул. Юбилейная 15</t>
  </si>
  <si>
    <t>к/№ 24:40:0280102:91</t>
  </si>
  <si>
    <t>2393 кв м</t>
  </si>
  <si>
    <t>Распоряжение Комитета имущественных отношений Администрации Уярского района № 63-р от 16.04.2014</t>
  </si>
  <si>
    <t>Земельный участок, категория земель: земли населенных пунктов, разрешенное использование: коммунальное обслуживание</t>
  </si>
  <si>
    <t>Российская Федерация, Красноярский край, Уярский район,  пос Авда,               ул. Олимпийская,</t>
  </si>
  <si>
    <t>к/№ 24:40:0280102:92    р/№ 24 01 10301 06</t>
  </si>
  <si>
    <t>2431 кв м</t>
  </si>
  <si>
    <t>Распоряжение Отдела имущественных отношений, архитектуры и строительства администрации Уярского района № 239-р от 11.11.2014г</t>
  </si>
  <si>
    <t>Земельный участок, категория земель: земли населенных пунктов, разрешенное использование: для размещения сетей водопровода</t>
  </si>
  <si>
    <t>Россия, Красноярский край, Уярский район,      д. Покровка</t>
  </si>
  <si>
    <t>к/№ 24:40:0280202:72</t>
  </si>
  <si>
    <t>40 кв м</t>
  </si>
  <si>
    <t>Россия, Красноярский край, Уярский район,  пос. Авда</t>
  </si>
  <si>
    <t>к/№ 24:40:0000000:7220</t>
  </si>
  <si>
    <t>75 кв м</t>
  </si>
  <si>
    <t>Российская Федерация, Красноярский край, Уярский район,      д. Покровка</t>
  </si>
  <si>
    <t>к/№ 24:40:0280202:73    р/№ 24 01 10301 07</t>
  </si>
  <si>
    <t>1403кв м</t>
  </si>
  <si>
    <t>нет</t>
  </si>
  <si>
    <t>Распоряжение Отдела имущественных отношений, архитектуры и строительства администрации Уярского района № 19-р от 13.12.2015г</t>
  </si>
  <si>
    <t>Российская Федерация, Красноярский край, Уярский район, пос. Авда</t>
  </si>
  <si>
    <t>к/№ 24:40:0000000:7484  р/№ 24 01 10301 08</t>
  </si>
  <si>
    <t>76 кв м</t>
  </si>
  <si>
    <t>Распоряжение Отдела имущественных отношений, архитектуры и строительства администрации Уярского района № 184-р от 21.09.2016г</t>
  </si>
  <si>
    <t>Земельный участок, категория земель: земли населенных пунктов, разрешенное использование: общественное управление</t>
  </si>
  <si>
    <t>Российская Федерация, Красноярский край, Уярский район, пос. Авда, ул. Юбилейная, 6</t>
  </si>
  <si>
    <t>к/№ 24:40:028102:106     р/№ 24 01 10301 09</t>
  </si>
  <si>
    <t>837 кв.м</t>
  </si>
  <si>
    <t>10.2016.</t>
  </si>
  <si>
    <t>Распоряжение Отдела имущественных отношений, архитектуры и строительства администрации Уярского района № 215-р от 26.10.2016г</t>
  </si>
  <si>
    <t>Земельный участок, категория земель: земли населенных пунктов, вида разрешенного использования: земельные участки(территории) общего пользования</t>
  </si>
  <si>
    <t>Россия, Красноярский край, Уярский район,      д. Покровка, ул Центральная, пер. Трубка, пер Сахалин</t>
  </si>
  <si>
    <t>к/№ 24:40:0000000:7459,</t>
  </si>
  <si>
    <r>
      <t>29587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</si>
  <si>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отсутствуе</t>
  </si>
  <si>
    <t>Распоряжение Отдела имущественных отношений, архитектуры и строительства администрации Уярского района № 269-р от 29.12.2017г</t>
  </si>
  <si>
    <t>Земельный участок, категория земель: земли населенных пунктов, разрешенное использование: ритаульная деятельность</t>
  </si>
  <si>
    <t>Россия, Красноярский край, Уярский район,      д. Покровка, Кладбище</t>
  </si>
  <si>
    <t>к/№ 24:40:00110105:115</t>
  </si>
  <si>
    <t>10000 кв м</t>
  </si>
  <si>
    <t>Распоряжение Администрации Авдинского сельсовета Уярского района № 10-р от 13.02.2019</t>
  </si>
  <si>
    <t>Администрация Авдинского сельсовета Уярского района</t>
  </si>
  <si>
    <t>Россия, Красноярский край, Уярский район,      п.Авда, Кладбище</t>
  </si>
  <si>
    <t>к/№ 24:40:00110201:72</t>
  </si>
  <si>
    <t>15000 кв м</t>
  </si>
  <si>
    <t>Земельный участок, категория земель: земли населенных пунктов, вида разрешенного использования: Жилая застройка</t>
  </si>
  <si>
    <t>Российская Федерация, Красноярский край, Уярский район,      пос.Авда, улМолодежная, 2Б/2</t>
  </si>
  <si>
    <t>к/№ 24:40:0280101:247</t>
  </si>
  <si>
    <t>2500 кв м</t>
  </si>
  <si>
    <t>Российская Федерация, Красноярский край, Уярский район,      пос.Авда, улМолодежная, 2Б/1</t>
  </si>
  <si>
    <t>к/№ 24:40:0280101:246</t>
  </si>
  <si>
    <t>Земельный участок, категория земель земли населенных пунктов, вида разрешенного использования:: коммунальное обслуживание (код 3.1) в части размещения объектов жилищно-эксплуатационных служб; площадки для сбора мусора. Для размещения объектов, характерных для населенных пунктов</t>
  </si>
  <si>
    <t>: Россия, Красноярский край, Уярский район, д. Покровка ул. Центральная</t>
  </si>
  <si>
    <t>к/№ 24:40:0280201:285</t>
  </si>
  <si>
    <t>18 кв. м.</t>
  </si>
  <si>
    <t>Распоряжение Администрации Авдинского сельсовета Уярского района № 25.1-р от 01.08.2019</t>
  </si>
  <si>
    <t>Земельный участок, категория земель: земли населенных пунктов, вида разрешенного использования::: коммунальное обслуживание (код 3.1) в части размещения объектов жилищно-эксплуатационных служб; площадки для сбора мусора</t>
  </si>
  <si>
    <t>Россия, Красноярский край, Уярский район, д. Покровка ул. Центральная</t>
  </si>
  <si>
    <t>к/№ 24:40:0280202:224</t>
  </si>
  <si>
    <t>Красноярский край, Уярский район, д. Покровка ул. Центральная</t>
  </si>
  <si>
    <t>к/№ 24:40:0280202:226</t>
  </si>
  <si>
    <t>18 кв.м.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</si>
  <si>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размещения коммуникаций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</si>
  <si>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иных видов использования, характерных для населенных пунктов</t>
  </si>
  <si>
    <t>Россия, Красноярский край, Уярский район, д. Покровка переулок Трубка</t>
  </si>
  <si>
    <t>к/№ 24:40:0280202:225</t>
  </si>
  <si>
    <t>Земельный участок, категория земель: земли населенных пунктов, разрешенное использование: коммунальное обслуживание (код 3.1) в части размещения объектов жилищно-эксплуатационных служб; площадки для сбора мусора, Для размещения объектов, характерных для населенных пунктов</t>
  </si>
  <si>
    <t>Россия, Красноярский край, Уярский район, п. Авда, ул. Школьная</t>
  </si>
  <si>
    <t>к/№ 24:40:0280103:193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</si>
  <si>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размещения объектов, характерных для населенных пунктов</t>
  </si>
  <si>
    <t>Россия, Красноярский край, Уярский район, п. Авда, ул. Советская</t>
  </si>
  <si>
    <t>к/№ 24:40:0280103:192</t>
  </si>
  <si>
    <t>Земельный участок, категория земель: земли населенных пунктов, разрешенное использование: коммунальное обслуживание (код 3.1) в части размещения объектов жилищно-эксплуатационных служб; площадки для сбора мусора</t>
  </si>
  <si>
    <t>Россия, Красноярский край, Уярский район, п. Авда, ул. Юбилейная</t>
  </si>
  <si>
    <t>к/№ 24:40:0280101:439</t>
  </si>
  <si>
    <t>Россия, Красноярский край, Уярский район, п. Авда, ул. Октябрьская</t>
  </si>
  <si>
    <t>к/№ 24:40:0280102:289</t>
  </si>
  <si>
    <t>Россия, Красноярский край, Уярский район, п. Авда, ул. Олимпийская</t>
  </si>
  <si>
    <t>к/№ 24:40:0280101:440</t>
  </si>
  <si>
    <t>к/№ 24:40:0280102:290</t>
  </si>
  <si>
    <t>Земельный участок, категория земель: земли населенных пунктов, вид разрешенного использования: Историко-культурная деятельность</t>
  </si>
  <si>
    <t>Россия, Красноярский край, Уярский район, п.Авда</t>
  </si>
  <si>
    <t>к/№ 24:40:0280103:194</t>
  </si>
  <si>
    <t>12 кв.м</t>
  </si>
  <si>
    <t>Распоряжение Администрации Авдинского сельсовета Уярского района № 41-р от 28.11.2019</t>
  </si>
  <si>
    <t>МО Администрация Авдинского сельсовета Уярского района</t>
  </si>
  <si>
    <t>Россия, Красноярский край, Уярский район, д.Покровка</t>
  </si>
  <si>
    <t>к/№ 24:40:0280202:227</t>
  </si>
  <si>
    <t>Итого по земельным участкам</t>
  </si>
  <si>
    <t xml:space="preserve">РАЗДЕЛ       2        СВЕДЕНИЯ О МУНИЦИПАЛЬНОМ ДВИЖИМОМ ИМУЩЕСТВЕ                       </t>
  </si>
  <si>
    <t>№ П/П</t>
  </si>
  <si>
    <t>Наименование движимого имущества             /инв номер/</t>
  </si>
  <si>
    <t>Балансовая стоимость движимого имущества</t>
  </si>
  <si>
    <t>Начисленная амортизация (износ)</t>
  </si>
  <si>
    <t xml:space="preserve">Даты возникновения и прекращения права муниципальной собственности на движимое имущество 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</si>
  <si>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</si>
  <si>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</si>
  <si>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</si>
  <si>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</si>
  <si>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</si>
  <si>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</si>
  <si>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Наименование хозяйственного общества, товарищества, его основном государственном регистрационном номере</t>
  </si>
  <si>
    <t>Размере уставного (складочного ) капитала хозяйственного общества, товарищества и доли муниципального образования в уставном (складочном) капитале в процентах</t>
  </si>
  <si>
    <t>Администрация Авдинскиого сельсовета Уярского района</t>
  </si>
  <si>
    <t>Компьютер /01380018/3/</t>
  </si>
  <si>
    <t>Компьютер /013867334/</t>
  </si>
  <si>
    <t>Телефакс    /01380015/</t>
  </si>
  <si>
    <t>Монитор       /01380023/</t>
  </si>
  <si>
    <t>Системный блок  /01380020/</t>
  </si>
  <si>
    <t>Системный блок  /01380019/</t>
  </si>
  <si>
    <t>Монитор    /01380022/</t>
  </si>
  <si>
    <t>Телевизор   /01380007/</t>
  </si>
  <si>
    <t>Телевизор  /01380001/</t>
  </si>
  <si>
    <t>Автомашина ГАЗ 31110         /01510005/</t>
  </si>
  <si>
    <t>Автомобиль грузовой цистерна  ГАЗ 66 /01510006/</t>
  </si>
  <si>
    <t>Стол офисный /01630017/</t>
  </si>
  <si>
    <t>Стол компьютерный /01630009/</t>
  </si>
  <si>
    <t>Стол компьютерный  /01630011/</t>
  </si>
  <si>
    <t>Стол компьютерный  /01630012/</t>
  </si>
  <si>
    <t>Стол компьютерный  /01630037/</t>
  </si>
  <si>
    <t>Стол компьютерный  /01630021/</t>
  </si>
  <si>
    <t>Кресло                   /01630013/</t>
  </si>
  <si>
    <t>Шкаф        /01630026/</t>
  </si>
  <si>
    <t>Шкаф       2 шт    /01630027/</t>
  </si>
  <si>
    <t>Шкаф   2 шт      /01630025/</t>
  </si>
  <si>
    <t>Стол теннисный  /01630046/</t>
  </si>
  <si>
    <t>Бильярд    /01630002/</t>
  </si>
  <si>
    <t>Тумба         /01630038/</t>
  </si>
  <si>
    <t>Библиотечный фонд</t>
  </si>
  <si>
    <t>Распоряжение Отдела имущественных отношений, архитектуры и строительства администрации Уярского района № 228-р от 22.11.2017</t>
  </si>
  <si>
    <t>Распоряжение Отдела имущественных отношений, архитектуры и строительства администрации Уярского района № 46-р от 12.03.2018</t>
  </si>
  <si>
    <t>МФУ Brother</t>
  </si>
  <si>
    <t>Распоряжение Администрации Авдинского сельсовета Уярского района № 37-р от 05.11.2019</t>
  </si>
  <si>
    <t>Дизельный генератор</t>
  </si>
  <si>
    <t>Распоряжение Администрации Авдинского сельсовета Уярского района № 48-р от 05.12.2019</t>
  </si>
  <si>
    <t>Передвижной пожарный комплекс  /01510007/</t>
  </si>
  <si>
    <t>Горка /01340002/               24 01 1010411</t>
  </si>
  <si>
    <t>Качели двойные с гибкой подвеской /01340003/                     24 01 10104 12</t>
  </si>
  <si>
    <t>Качели балансированные «Лужайка» /01340004/                   24 01 1010413</t>
  </si>
  <si>
    <t>Карусель Ромашка /01340005/                 24 01 10104 14</t>
  </si>
  <si>
    <t>Карусель/01340006/  24 01 10104 15</t>
  </si>
  <si>
    <t>Песочный дворик «Лесная поляна» /01340001/                  24 01 10104 16</t>
  </si>
  <si>
    <t>Песочница «Полянка» /01340007/                        24 01 10104 17</t>
  </si>
  <si>
    <t>Спортивный комплекс /01340008/                 24 01 10104 18</t>
  </si>
  <si>
    <t>Турник с баскетбольным кольцом /01340009/       24 01 10104 19</t>
  </si>
  <si>
    <t>МФУ Kyocera/01380039/        24 01 10104 21</t>
  </si>
  <si>
    <t>ИТОГО РАЗДЕЛ 2</t>
  </si>
  <si>
    <t>РАЗДЕЛ    3            СВЕДЕНИЯ О МУНИЦИПАЛЬНЫХ УНИТАРНЫХ ПРЕДПРИЯТИЯХ, МУНИЦИПАЛЬНЫХ УЧРЕЖДЕНИЯХ, ХОЗЯЙСТВЕННЫХ ОБЩЕСТВАХ, ТОВАРИЩЕСТВАХ, АКЦИИ, ДОЛИ (ВКЛАДЫ В УСТАВНОМ (СКЛАДОЧНОМ) КАПИТАЛЕ КОТОРЫХ ПРИНАДЛЕЖАТ МУНИЦИПАЛЬНОМУ ОБРАЗОВАНИЮ УЯРСКОГО РАЙОНА , ИНЫХ ЮРИДИЧЕСКИХ ЛИЦАХ, В КОТОРЫХ МУНИЦИПАЛЬНОЕ ОБРАЗОВАНИЕ УЯРСКОГО РАЙОНА  ЯВЛЯЕТСЯ УЧРЕДИТЕЛЕМ (УЧАСТНИКОМ)</t>
  </si>
  <si>
    <t xml:space="preserve">№ П/П </t>
  </si>
  <si>
    <t>Полное наименование и организационно- правовая форма юридического лица</t>
  </si>
  <si>
    <t>Адрес (местонахождение)</t>
  </si>
  <si>
    <t xml:space="preserve">Основной государственный номер и дата государственной регистрации 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</si>
  <si>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</si>
  <si>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</si>
  <si>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Размер,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</si>
  <si>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Балансовая стоимость основных (фондов) (для муниципальных учреждений и муниципальных унитарных предприятий) средств </t>
  </si>
  <si>
    <t>Остаточная стоимость основных средств (фондов) (для муниципальных учреждений и муниципальных унитарных предприятий)</t>
  </si>
  <si>
    <t xml:space="preserve">Среднесписочная численность      раб для муниципальных учреждений и муниципальных унитарных предприятий) сотников     </t>
  </si>
  <si>
    <t>Авдинский сельский совет Красноярского края Уярского района</t>
  </si>
  <si>
    <t>Россия, Красноярский край, . Уярский район, п. Авда,                        ул Юбилейная   д 6</t>
  </si>
  <si>
    <t>ОГРН: 1022401116209</t>
  </si>
  <si>
    <t>ГНИ св-во от 02.01.94</t>
  </si>
  <si>
    <t>С 24 №005194211</t>
  </si>
  <si>
    <t>Глава сельсовета:                                           Гречухина Н.И</t>
  </si>
  <si>
    <t>Главный бухгалтер:                                      Прокофьева И.А</t>
  </si>
  <si>
    <t>Итого раздел 1</t>
  </si>
  <si>
    <t>Земельный участок, категория земель: земли населенных пунктов, вид разрешенного использования: земельные участки (территории) общего пользования</t>
  </si>
  <si>
    <t>Россия, Красноярский край, Уярский район, п.Авда, ул. Молодежная</t>
  </si>
  <si>
    <t>к/№ 24:40:0280101:252</t>
  </si>
  <si>
    <t>2376 кв.м</t>
  </si>
  <si>
    <t>Распоряжение Администрации Авдинского сельсовета Уярского района № 31-р от 15.11.2021</t>
  </si>
  <si>
    <t>Россия, Красноярский край, Уярский район, п.Авда, ул. Юбилейная</t>
  </si>
  <si>
    <t>к/№ 24:40:0000000:7498</t>
  </si>
  <si>
    <t>2228 кв.м</t>
  </si>
  <si>
    <t>Россия, Красноярский край, Уярский район, п.Авда, ул. Октябрьская</t>
  </si>
  <si>
    <t>к/№ 24:40:0000000:7493</t>
  </si>
  <si>
    <t>8591 кв.м</t>
  </si>
  <si>
    <t>Россия, Красноярский край, Уярский район, п.Авда, ул. Олимпийская</t>
  </si>
  <si>
    <t>к/№ 24:40:0000000:7494</t>
  </si>
  <si>
    <t>3972 кв.м</t>
  </si>
  <si>
    <t xml:space="preserve">Водозаборная скважина
назначение- сооружения водозаборные
</t>
  </si>
  <si>
    <t>Российская Федерация, Красноярский край, Уярский район,п. Авда, ул.Олимпийская , 17А</t>
  </si>
  <si>
    <t>к/№ 24:40:0280102:292</t>
  </si>
  <si>
    <t>глубина 60 м,год завершения строительства 1980г</t>
  </si>
  <si>
    <t>Распоряжение Администрации Авдинского сельсовета Уярского района №29-р от 12.11.2021г</t>
  </si>
  <si>
    <t>Российская Федерация, Красноярский край, Уярский район, д.Покровка,переулок Трубка, 1А</t>
  </si>
  <si>
    <t>к/№ 24:40:0280202:229</t>
  </si>
  <si>
    <t>глубина 60 м,год завершения строительства 1971г</t>
  </si>
  <si>
    <t>Системный блок  /0138000000000000041-42/</t>
  </si>
  <si>
    <t>МФУ Pantum</t>
  </si>
  <si>
    <t>2021</t>
  </si>
  <si>
    <t xml:space="preserve">Реестр муниципального имущества
Авдинского сельсовета Красноярского края Уярского района
по состоянию   на 01.01.2022г.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</si>
</sst>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mmmm\ yyyy;@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7" fontId="1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wrapText="1"/>
    </xf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3" fillId="0" borderId="13" xfId="0" applyFont="1" applyBorder="1" applyAlignment="1">
      <alignment horizontal="right" vertical="center" wrapText="1"/>
    </xf>
    <xf numFmtId="0" fontId="8" fillId="0" borderId="1" xfId="0" applyFont="1" applyBorder="1"/>
    <xf numFmtId="0" fontId="8" fillId="0" borderId="17" xfId="0" applyFont="1" applyBorder="1"/>
    <xf numFmtId="0" fontId="18" fillId="0" borderId="0" xfId="0" applyFont="1"/>
    <xf numFmtId="0" fontId="18" fillId="0" borderId="0" xfId="0" applyFont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7" fontId="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7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" fontId="3" fillId="0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7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top"/>
    </xf>
    <xf numFmtId="0" fontId="17" fillId="0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7" fontId="17" fillId="0" borderId="9" xfId="0" applyNumberFormat="1" applyFont="1" applyFill="1" applyBorder="1" applyAlignment="1">
      <alignment vertical="center" wrapText="1"/>
    </xf>
    <xf numFmtId="14" fontId="17" fillId="0" borderId="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top"/>
    </xf>
    <xf numFmtId="164" fontId="7" fillId="0" borderId="16" xfId="0" applyNumberFormat="1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4" fontId="7" fillId="0" borderId="24" xfId="0" applyNumberFormat="1" applyFont="1" applyFill="1" applyBorder="1" applyAlignment="1">
      <alignment vertical="top"/>
    </xf>
    <xf numFmtId="164" fontId="7" fillId="0" borderId="24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3" fillId="0" borderId="9" xfId="0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top"/>
    </xf>
    <xf numFmtId="0" fontId="3" fillId="0" borderId="14" xfId="0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4" fontId="7" fillId="0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/>
    <xf numFmtId="164" fontId="1" fillId="0" borderId="0" xfId="0" applyNumberFormat="1" applyFont="1" applyFill="1"/>
    <xf numFmtId="0" fontId="7" fillId="0" borderId="3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4" fontId="1" fillId="0" borderId="0" xfId="0" applyNumberFormat="1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2"/>
  <sheetViews>
    <sheetView tabSelected="1" topLeftCell="A106" zoomScale="77" zoomScaleNormal="77" workbookViewId="0">
      <selection activeCell="X19" sqref="X19"/>
    </sheetView>
  </sheetViews>
  <sheetFormatPr defaultRowHeight="15"/>
  <cols>
    <col min="1" max="1" width="6.42578125" style="119" customWidth="1"/>
    <col min="2" max="2" width="21" style="119" customWidth="1"/>
    <col min="3" max="3" width="18.5703125" style="119" customWidth="1"/>
    <col min="4" max="4" width="22" style="119" customWidth="1"/>
    <col min="5" max="5" width="21.140625" style="119" customWidth="1"/>
    <col min="6" max="6" width="14.140625" style="119" customWidth="1"/>
    <col min="7" max="7" width="14.28515625" style="119" customWidth="1"/>
    <col min="8" max="8" width="20" style="119" customWidth="1"/>
    <col min="9" max="9" width="15.85546875" style="119" customWidth="1"/>
    <col min="10" max="10" width="16.7109375" style="119" customWidth="1"/>
    <col min="11" max="11" width="19.5703125" style="119" customWidth="1"/>
    <col min="12" max="12" width="17.28515625" style="119" customWidth="1"/>
    <col min="14" max="14" width="8.85546875" style="14"/>
  </cols>
  <sheetData>
    <row r="1" spans="1:14" ht="63.75" customHeight="1">
      <c r="A1" s="124" t="s">
        <v>299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132" customHeight="1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24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</row>
    <row r="3" spans="1:14" s="3" customFormat="1" ht="11.2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N3" s="15"/>
    </row>
    <row r="4" spans="1:14">
      <c r="A4" s="126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>
      <c r="A5" s="127" t="s">
        <v>12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4" s="4" customFormat="1" ht="114">
      <c r="A6" s="25">
        <v>1</v>
      </c>
      <c r="B6" s="26" t="s">
        <v>13</v>
      </c>
      <c r="C6" s="26" t="s">
        <v>14</v>
      </c>
      <c r="D6" s="26" t="s">
        <v>15</v>
      </c>
      <c r="E6" s="28" t="s">
        <v>16</v>
      </c>
      <c r="F6" s="29">
        <v>16417</v>
      </c>
      <c r="G6" s="29">
        <v>16417</v>
      </c>
      <c r="H6" s="26" t="s">
        <v>17</v>
      </c>
      <c r="I6" s="30">
        <v>39965</v>
      </c>
      <c r="J6" s="26" t="s">
        <v>18</v>
      </c>
      <c r="K6" s="26" t="s">
        <v>19</v>
      </c>
      <c r="L6" s="26"/>
      <c r="N6" s="16"/>
    </row>
    <row r="7" spans="1:14" s="4" customFormat="1" ht="128.25">
      <c r="A7" s="25">
        <f>A6+1</f>
        <v>2</v>
      </c>
      <c r="B7" s="26" t="s">
        <v>20</v>
      </c>
      <c r="C7" s="26" t="s">
        <v>21</v>
      </c>
      <c r="D7" s="26" t="s">
        <v>22</v>
      </c>
      <c r="E7" s="26" t="s">
        <v>23</v>
      </c>
      <c r="F7" s="29">
        <v>95000</v>
      </c>
      <c r="G7" s="31">
        <v>310.86</v>
      </c>
      <c r="H7" s="26">
        <v>156328.51999999999</v>
      </c>
      <c r="I7" s="32">
        <v>39766</v>
      </c>
      <c r="J7" s="26" t="s">
        <v>25</v>
      </c>
      <c r="K7" s="26" t="s">
        <v>19</v>
      </c>
      <c r="L7" s="26"/>
      <c r="N7" s="16"/>
    </row>
    <row r="8" spans="1:14" s="4" customFormat="1" ht="228">
      <c r="A8" s="1">
        <f t="shared" ref="A8:A9" si="0">A7+1</f>
        <v>3</v>
      </c>
      <c r="B8" s="2" t="s">
        <v>26</v>
      </c>
      <c r="C8" s="2" t="s">
        <v>27</v>
      </c>
      <c r="D8" s="2" t="s">
        <v>28</v>
      </c>
      <c r="E8" s="2" t="s">
        <v>29</v>
      </c>
      <c r="F8" s="6">
        <v>128356</v>
      </c>
      <c r="G8" s="6">
        <v>128356</v>
      </c>
      <c r="H8" s="2">
        <v>294319.62</v>
      </c>
      <c r="I8" s="7">
        <v>42430</v>
      </c>
      <c r="J8" s="2" t="s">
        <v>30</v>
      </c>
      <c r="K8" s="2" t="s">
        <v>19</v>
      </c>
      <c r="L8" s="2"/>
      <c r="N8" s="16"/>
    </row>
    <row r="9" spans="1:14" s="4" customFormat="1" ht="142.5">
      <c r="A9" s="1">
        <f t="shared" si="0"/>
        <v>4</v>
      </c>
      <c r="B9" s="26" t="s">
        <v>31</v>
      </c>
      <c r="C9" s="26" t="s">
        <v>32</v>
      </c>
      <c r="D9" s="26" t="s">
        <v>33</v>
      </c>
      <c r="E9" s="28" t="s">
        <v>34</v>
      </c>
      <c r="F9" s="29">
        <v>85963</v>
      </c>
      <c r="G9" s="33">
        <v>85963</v>
      </c>
      <c r="H9" s="26" t="s">
        <v>17</v>
      </c>
      <c r="I9" s="34">
        <v>42339</v>
      </c>
      <c r="J9" s="26" t="s">
        <v>35</v>
      </c>
      <c r="K9" s="26" t="s">
        <v>36</v>
      </c>
      <c r="L9" s="26"/>
      <c r="N9" s="16"/>
    </row>
    <row r="10" spans="1:14" s="4" customFormat="1" ht="114">
      <c r="A10" s="25">
        <f t="shared" ref="A10:A88" si="1">A9+1</f>
        <v>5</v>
      </c>
      <c r="B10" s="26" t="s">
        <v>37</v>
      </c>
      <c r="C10" s="26" t="s">
        <v>38</v>
      </c>
      <c r="D10" s="26" t="s">
        <v>39</v>
      </c>
      <c r="E10" s="26" t="s">
        <v>40</v>
      </c>
      <c r="F10" s="29" t="s">
        <v>41</v>
      </c>
      <c r="G10" s="29" t="s">
        <v>41</v>
      </c>
      <c r="H10" s="26">
        <v>143257.14000000001</v>
      </c>
      <c r="I10" s="34">
        <v>41760</v>
      </c>
      <c r="J10" s="26" t="s">
        <v>42</v>
      </c>
      <c r="K10" s="26" t="s">
        <v>19</v>
      </c>
      <c r="L10" s="26"/>
      <c r="N10" s="16"/>
    </row>
    <row r="11" spans="1:14" s="4" customFormat="1" ht="128.25">
      <c r="A11" s="25">
        <f t="shared" si="1"/>
        <v>6</v>
      </c>
      <c r="B11" s="26" t="s">
        <v>43</v>
      </c>
      <c r="C11" s="26" t="s">
        <v>44</v>
      </c>
      <c r="D11" s="35" t="s">
        <v>45</v>
      </c>
      <c r="E11" s="26" t="s">
        <v>46</v>
      </c>
      <c r="F11" s="29" t="s">
        <v>41</v>
      </c>
      <c r="G11" s="29" t="s">
        <v>41</v>
      </c>
      <c r="H11" s="26">
        <v>1209232.6599999999</v>
      </c>
      <c r="I11" s="34">
        <v>41760</v>
      </c>
      <c r="J11" s="26" t="s">
        <v>42</v>
      </c>
      <c r="K11" s="26" t="s">
        <v>19</v>
      </c>
      <c r="L11" s="26"/>
      <c r="N11" s="16"/>
    </row>
    <row r="12" spans="1:14" s="4" customFormat="1" ht="114">
      <c r="A12" s="25">
        <f t="shared" si="1"/>
        <v>7</v>
      </c>
      <c r="B12" s="26" t="s">
        <v>47</v>
      </c>
      <c r="C12" s="26" t="s">
        <v>48</v>
      </c>
      <c r="D12" s="26" t="s">
        <v>49</v>
      </c>
      <c r="E12" s="26" t="s">
        <v>50</v>
      </c>
      <c r="F12" s="29" t="s">
        <v>41</v>
      </c>
      <c r="G12" s="29" t="s">
        <v>41</v>
      </c>
      <c r="H12" s="26">
        <v>3844891.76</v>
      </c>
      <c r="I12" s="34">
        <v>41760</v>
      </c>
      <c r="J12" s="26" t="s">
        <v>42</v>
      </c>
      <c r="K12" s="26" t="s">
        <v>19</v>
      </c>
      <c r="L12" s="26"/>
      <c r="N12" s="16"/>
    </row>
    <row r="13" spans="1:14" s="4" customFormat="1" ht="114">
      <c r="A13" s="25">
        <f t="shared" si="1"/>
        <v>8</v>
      </c>
      <c r="B13" s="36" t="s">
        <v>51</v>
      </c>
      <c r="C13" s="36" t="s">
        <v>52</v>
      </c>
      <c r="D13" s="36" t="s">
        <v>53</v>
      </c>
      <c r="E13" s="36" t="s">
        <v>54</v>
      </c>
      <c r="F13" s="29" t="s">
        <v>41</v>
      </c>
      <c r="G13" s="29" t="s">
        <v>41</v>
      </c>
      <c r="H13" s="36">
        <v>1026108.68</v>
      </c>
      <c r="I13" s="37">
        <v>41913</v>
      </c>
      <c r="J13" s="36" t="s">
        <v>55</v>
      </c>
      <c r="K13" s="26" t="s">
        <v>19</v>
      </c>
      <c r="L13" s="36"/>
      <c r="N13" s="16"/>
    </row>
    <row r="14" spans="1:14" s="5" customFormat="1" ht="21.75" customHeight="1">
      <c r="A14" s="38"/>
      <c r="B14" s="128" t="s">
        <v>56</v>
      </c>
      <c r="C14" s="129"/>
      <c r="D14" s="39"/>
      <c r="E14" s="39"/>
      <c r="F14" s="40">
        <f>F9+F7+F6+F8</f>
        <v>325736</v>
      </c>
      <c r="G14" s="41">
        <f>G9+G7+G6+G8</f>
        <v>231046.86</v>
      </c>
      <c r="H14" s="40"/>
      <c r="I14" s="39"/>
      <c r="J14" s="39"/>
      <c r="K14" s="39"/>
      <c r="L14" s="39"/>
      <c r="N14" s="17"/>
    </row>
    <row r="15" spans="1:14" s="5" customFormat="1" ht="21.75" customHeight="1">
      <c r="A15" s="130" t="s">
        <v>60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2"/>
      <c r="N15" s="17"/>
    </row>
    <row r="16" spans="1:14" s="4" customFormat="1" ht="42.75">
      <c r="A16" s="25">
        <v>1</v>
      </c>
      <c r="B16" s="36" t="s">
        <v>57</v>
      </c>
      <c r="C16" s="36"/>
      <c r="D16" s="36" t="s">
        <v>58</v>
      </c>
      <c r="E16" s="36">
        <v>1978</v>
      </c>
      <c r="F16" s="42">
        <v>13850</v>
      </c>
      <c r="G16" s="42">
        <v>13850</v>
      </c>
      <c r="H16" s="36" t="s">
        <v>17</v>
      </c>
      <c r="I16" s="37">
        <v>33909</v>
      </c>
      <c r="J16" s="36"/>
      <c r="K16" s="26" t="s">
        <v>36</v>
      </c>
      <c r="L16" s="36"/>
      <c r="N16" s="16"/>
    </row>
    <row r="17" spans="1:14" s="8" customFormat="1" ht="27" customHeight="1">
      <c r="A17" s="43"/>
      <c r="B17" s="44" t="s">
        <v>59</v>
      </c>
      <c r="C17" s="44"/>
      <c r="D17" s="44"/>
      <c r="E17" s="44"/>
      <c r="F17" s="45">
        <f>SUM(F16)</f>
        <v>13850</v>
      </c>
      <c r="G17" s="45">
        <f>SUM(G16)</f>
        <v>13850</v>
      </c>
      <c r="H17" s="44"/>
      <c r="I17" s="44"/>
      <c r="J17" s="44"/>
      <c r="K17" s="44"/>
      <c r="L17" s="44"/>
      <c r="N17" s="18"/>
    </row>
    <row r="18" spans="1:14" s="8" customFormat="1" ht="22.5" customHeight="1">
      <c r="A18" s="121" t="s">
        <v>61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N18" s="18"/>
    </row>
    <row r="19" spans="1:14" s="4" customFormat="1" ht="180.75" customHeight="1">
      <c r="A19" s="25">
        <v>1</v>
      </c>
      <c r="B19" s="26" t="s">
        <v>62</v>
      </c>
      <c r="C19" s="26" t="s">
        <v>63</v>
      </c>
      <c r="D19" s="26" t="s">
        <v>64</v>
      </c>
      <c r="E19" s="26" t="s">
        <v>65</v>
      </c>
      <c r="F19" s="29">
        <v>1428000</v>
      </c>
      <c r="G19" s="31">
        <v>2055.13</v>
      </c>
      <c r="H19" s="26"/>
      <c r="I19" s="26"/>
      <c r="J19" s="26" t="s">
        <v>66</v>
      </c>
      <c r="K19" s="26" t="s">
        <v>19</v>
      </c>
      <c r="L19" s="26"/>
      <c r="N19" s="16"/>
    </row>
    <row r="20" spans="1:14" s="4" customFormat="1" ht="186" thickBot="1">
      <c r="A20" s="25">
        <f t="shared" si="1"/>
        <v>2</v>
      </c>
      <c r="B20" s="26" t="s">
        <v>67</v>
      </c>
      <c r="C20" s="26" t="s">
        <v>68</v>
      </c>
      <c r="D20" s="26" t="s">
        <v>69</v>
      </c>
      <c r="E20" s="26" t="s">
        <v>70</v>
      </c>
      <c r="F20" s="29">
        <v>822000</v>
      </c>
      <c r="G20" s="31">
        <v>1183.78</v>
      </c>
      <c r="H20" s="26"/>
      <c r="I20" s="26"/>
      <c r="J20" s="26" t="s">
        <v>66</v>
      </c>
      <c r="K20" s="26" t="s">
        <v>19</v>
      </c>
      <c r="L20" s="26"/>
      <c r="N20" s="16"/>
    </row>
    <row r="21" spans="1:14" s="4" customFormat="1" ht="102.75" thickBot="1">
      <c r="A21" s="25">
        <f t="shared" si="1"/>
        <v>3</v>
      </c>
      <c r="B21" s="26" t="s">
        <v>71</v>
      </c>
      <c r="C21" s="26"/>
      <c r="D21" s="26" t="s">
        <v>72</v>
      </c>
      <c r="E21" s="26"/>
      <c r="F21" s="46">
        <v>49000</v>
      </c>
      <c r="G21" s="47">
        <v>81.599999999999994</v>
      </c>
      <c r="H21" s="48"/>
      <c r="I21" s="49">
        <v>42156</v>
      </c>
      <c r="J21" s="48" t="s">
        <v>74</v>
      </c>
      <c r="K21" s="48" t="s">
        <v>36</v>
      </c>
      <c r="L21" s="26"/>
      <c r="N21" s="16"/>
    </row>
    <row r="22" spans="1:14" s="4" customFormat="1" ht="102.75" thickBot="1">
      <c r="A22" s="25">
        <f t="shared" si="1"/>
        <v>4</v>
      </c>
      <c r="B22" s="26" t="s">
        <v>71</v>
      </c>
      <c r="C22" s="26"/>
      <c r="D22" s="26" t="s">
        <v>73</v>
      </c>
      <c r="E22" s="26"/>
      <c r="F22" s="46">
        <v>49000</v>
      </c>
      <c r="G22" s="47">
        <v>81.599999999999994</v>
      </c>
      <c r="H22" s="48"/>
      <c r="I22" s="49">
        <v>42156</v>
      </c>
      <c r="J22" s="48" t="s">
        <v>74</v>
      </c>
      <c r="K22" s="48" t="s">
        <v>36</v>
      </c>
      <c r="L22" s="26"/>
      <c r="N22" s="16"/>
    </row>
    <row r="23" spans="1:14" s="4" customFormat="1" ht="103.9" customHeight="1" thickBot="1">
      <c r="A23" s="25">
        <f t="shared" si="1"/>
        <v>5</v>
      </c>
      <c r="B23" s="50" t="s">
        <v>75</v>
      </c>
      <c r="C23" s="50" t="s">
        <v>76</v>
      </c>
      <c r="D23" s="51" t="s">
        <v>77</v>
      </c>
      <c r="E23" s="50" t="s">
        <v>78</v>
      </c>
      <c r="F23" s="50">
        <v>0</v>
      </c>
      <c r="G23" s="50">
        <v>0</v>
      </c>
      <c r="H23" s="50">
        <v>0</v>
      </c>
      <c r="I23" s="52">
        <v>42430</v>
      </c>
      <c r="J23" s="50" t="s">
        <v>79</v>
      </c>
      <c r="K23" s="50" t="s">
        <v>19</v>
      </c>
      <c r="L23" s="26"/>
      <c r="N23" s="16"/>
    </row>
    <row r="24" spans="1:14" s="4" customFormat="1" ht="133.15" customHeight="1" thickBot="1">
      <c r="A24" s="25">
        <f t="shared" si="1"/>
        <v>6</v>
      </c>
      <c r="B24" s="50" t="s">
        <v>80</v>
      </c>
      <c r="C24" s="50" t="s">
        <v>81</v>
      </c>
      <c r="D24" s="51" t="s">
        <v>82</v>
      </c>
      <c r="E24" s="51" t="s">
        <v>83</v>
      </c>
      <c r="F24" s="50" t="s">
        <v>84</v>
      </c>
      <c r="G24" s="50" t="s">
        <v>41</v>
      </c>
      <c r="H24" s="50" t="s">
        <v>41</v>
      </c>
      <c r="I24" s="52">
        <v>42856</v>
      </c>
      <c r="J24" s="50" t="s">
        <v>85</v>
      </c>
      <c r="K24" s="50" t="s">
        <v>19</v>
      </c>
      <c r="L24" s="26"/>
      <c r="N24" s="16"/>
    </row>
    <row r="25" spans="1:14" s="4" customFormat="1" ht="130.15" customHeight="1" thickBot="1">
      <c r="A25" s="25">
        <f t="shared" si="1"/>
        <v>7</v>
      </c>
      <c r="B25" s="50" t="s">
        <v>86</v>
      </c>
      <c r="C25" s="50" t="s">
        <v>87</v>
      </c>
      <c r="D25" s="51" t="s">
        <v>88</v>
      </c>
      <c r="E25" s="50" t="s">
        <v>89</v>
      </c>
      <c r="F25" s="50" t="s">
        <v>41</v>
      </c>
      <c r="G25" s="50" t="s">
        <v>41</v>
      </c>
      <c r="H25" s="50" t="s">
        <v>90</v>
      </c>
      <c r="I25" s="52">
        <v>43252</v>
      </c>
      <c r="J25" s="50" t="s">
        <v>91</v>
      </c>
      <c r="K25" s="50" t="s">
        <v>19</v>
      </c>
      <c r="L25" s="26"/>
      <c r="N25" s="16"/>
    </row>
    <row r="26" spans="1:14" s="4" customFormat="1" ht="134.44999999999999" customHeight="1" thickBot="1">
      <c r="A26" s="25">
        <f t="shared" si="1"/>
        <v>8</v>
      </c>
      <c r="B26" s="50" t="s">
        <v>86</v>
      </c>
      <c r="C26" s="50" t="s">
        <v>92</v>
      </c>
      <c r="D26" s="51" t="s">
        <v>93</v>
      </c>
      <c r="E26" s="50" t="s">
        <v>94</v>
      </c>
      <c r="F26" s="50" t="s">
        <v>41</v>
      </c>
      <c r="G26" s="50" t="s">
        <v>41</v>
      </c>
      <c r="H26" s="50" t="s">
        <v>90</v>
      </c>
      <c r="I26" s="52">
        <v>43252</v>
      </c>
      <c r="J26" s="50" t="s">
        <v>95</v>
      </c>
      <c r="K26" s="50" t="s">
        <v>19</v>
      </c>
      <c r="L26" s="26"/>
      <c r="N26" s="16"/>
    </row>
    <row r="27" spans="1:14" s="4" customFormat="1" ht="132" customHeight="1" thickBot="1">
      <c r="A27" s="25">
        <f t="shared" si="1"/>
        <v>9</v>
      </c>
      <c r="B27" s="50" t="s">
        <v>86</v>
      </c>
      <c r="C27" s="50" t="s">
        <v>96</v>
      </c>
      <c r="D27" s="51" t="s">
        <v>97</v>
      </c>
      <c r="E27" s="50" t="s">
        <v>98</v>
      </c>
      <c r="F27" s="50" t="s">
        <v>41</v>
      </c>
      <c r="G27" s="50" t="s">
        <v>41</v>
      </c>
      <c r="H27" s="50" t="s">
        <v>90</v>
      </c>
      <c r="I27" s="52">
        <v>43252</v>
      </c>
      <c r="J27" s="50" t="s">
        <v>99</v>
      </c>
      <c r="K27" s="50" t="s">
        <v>19</v>
      </c>
      <c r="L27" s="50"/>
      <c r="N27" s="16"/>
    </row>
    <row r="28" spans="1:14" s="4" customFormat="1" ht="130.9" customHeight="1" thickBot="1">
      <c r="A28" s="25">
        <f t="shared" si="1"/>
        <v>10</v>
      </c>
      <c r="B28" s="50" t="s">
        <v>86</v>
      </c>
      <c r="C28" s="50" t="s">
        <v>100</v>
      </c>
      <c r="D28" s="51" t="s">
        <v>101</v>
      </c>
      <c r="E28" s="50" t="s">
        <v>102</v>
      </c>
      <c r="F28" s="50" t="s">
        <v>41</v>
      </c>
      <c r="G28" s="50" t="s">
        <v>41</v>
      </c>
      <c r="H28" s="50" t="s">
        <v>90</v>
      </c>
      <c r="I28" s="52">
        <v>43252</v>
      </c>
      <c r="J28" s="50" t="s">
        <v>103</v>
      </c>
      <c r="K28" s="50" t="s">
        <v>19</v>
      </c>
      <c r="L28" s="53"/>
      <c r="N28" s="16"/>
    </row>
    <row r="29" spans="1:14" s="4" customFormat="1" ht="130.9" customHeight="1" thickBot="1">
      <c r="A29" s="25">
        <f t="shared" si="1"/>
        <v>11</v>
      </c>
      <c r="B29" s="54" t="s">
        <v>288</v>
      </c>
      <c r="C29" s="54" t="s">
        <v>289</v>
      </c>
      <c r="D29" s="54" t="s">
        <v>290</v>
      </c>
      <c r="E29" s="54" t="s">
        <v>291</v>
      </c>
      <c r="F29" s="50" t="s">
        <v>41</v>
      </c>
      <c r="G29" s="50" t="s">
        <v>41</v>
      </c>
      <c r="H29" s="50" t="s">
        <v>90</v>
      </c>
      <c r="I29" s="55">
        <v>44501</v>
      </c>
      <c r="J29" s="56" t="s">
        <v>292</v>
      </c>
      <c r="K29" s="50" t="s">
        <v>19</v>
      </c>
      <c r="L29" s="26"/>
      <c r="N29" s="16"/>
    </row>
    <row r="30" spans="1:14" s="4" customFormat="1" ht="130.9" customHeight="1" thickBot="1">
      <c r="A30" s="25"/>
      <c r="B30" s="54" t="s">
        <v>244</v>
      </c>
      <c r="C30" s="54"/>
      <c r="D30" s="54"/>
      <c r="E30" s="54"/>
      <c r="F30" s="57">
        <v>29780</v>
      </c>
      <c r="G30" s="95">
        <v>29780</v>
      </c>
      <c r="H30" s="50" t="s">
        <v>90</v>
      </c>
      <c r="I30" s="52">
        <v>43040</v>
      </c>
      <c r="J30" s="50" t="s">
        <v>237</v>
      </c>
      <c r="K30" s="50" t="s">
        <v>211</v>
      </c>
      <c r="L30" s="26"/>
      <c r="N30" s="16"/>
    </row>
    <row r="31" spans="1:14" s="4" customFormat="1" ht="130.9" customHeight="1" thickBot="1">
      <c r="A31" s="25"/>
      <c r="B31" s="54" t="s">
        <v>245</v>
      </c>
      <c r="C31" s="54"/>
      <c r="D31" s="54"/>
      <c r="E31" s="54"/>
      <c r="F31" s="57">
        <v>21650</v>
      </c>
      <c r="G31" s="95">
        <v>21650</v>
      </c>
      <c r="H31" s="50" t="s">
        <v>90</v>
      </c>
      <c r="I31" s="52">
        <v>43040</v>
      </c>
      <c r="J31" s="50" t="s">
        <v>237</v>
      </c>
      <c r="K31" s="50" t="s">
        <v>211</v>
      </c>
      <c r="L31" s="26"/>
      <c r="N31" s="16"/>
    </row>
    <row r="32" spans="1:14" s="4" customFormat="1" ht="130.9" customHeight="1" thickBot="1">
      <c r="A32" s="25"/>
      <c r="B32" s="54" t="s">
        <v>246</v>
      </c>
      <c r="C32" s="54"/>
      <c r="D32" s="54"/>
      <c r="E32" s="54"/>
      <c r="F32" s="57">
        <v>27580</v>
      </c>
      <c r="G32" s="95">
        <v>27580</v>
      </c>
      <c r="H32" s="50" t="s">
        <v>90</v>
      </c>
      <c r="I32" s="52">
        <v>43040</v>
      </c>
      <c r="J32" s="50" t="s">
        <v>237</v>
      </c>
      <c r="K32" s="50" t="s">
        <v>211</v>
      </c>
      <c r="L32" s="26"/>
      <c r="N32" s="16"/>
    </row>
    <row r="33" spans="1:14" s="4" customFormat="1" ht="130.9" customHeight="1" thickBot="1">
      <c r="A33" s="25"/>
      <c r="B33" s="54" t="s">
        <v>247</v>
      </c>
      <c r="C33" s="54"/>
      <c r="D33" s="54"/>
      <c r="E33" s="54"/>
      <c r="F33" s="57">
        <v>18580</v>
      </c>
      <c r="G33" s="95">
        <v>18580</v>
      </c>
      <c r="H33" s="50" t="s">
        <v>90</v>
      </c>
      <c r="I33" s="52">
        <v>43040</v>
      </c>
      <c r="J33" s="50" t="s">
        <v>237</v>
      </c>
      <c r="K33" s="50" t="s">
        <v>211</v>
      </c>
      <c r="L33" s="26"/>
      <c r="N33" s="16"/>
    </row>
    <row r="34" spans="1:14" s="4" customFormat="1" ht="130.9" customHeight="1" thickBot="1">
      <c r="A34" s="25"/>
      <c r="B34" s="54" t="s">
        <v>248</v>
      </c>
      <c r="C34" s="54"/>
      <c r="D34" s="54"/>
      <c r="E34" s="54"/>
      <c r="F34" s="57">
        <v>26930</v>
      </c>
      <c r="G34" s="95">
        <v>26930</v>
      </c>
      <c r="H34" s="50" t="s">
        <v>90</v>
      </c>
      <c r="I34" s="52">
        <v>43040</v>
      </c>
      <c r="J34" s="50" t="s">
        <v>237</v>
      </c>
      <c r="K34" s="50" t="s">
        <v>211</v>
      </c>
      <c r="L34" s="26"/>
      <c r="N34" s="16"/>
    </row>
    <row r="35" spans="1:14" s="4" customFormat="1" ht="130.9" customHeight="1" thickBot="1">
      <c r="A35" s="25"/>
      <c r="B35" s="58" t="s">
        <v>249</v>
      </c>
      <c r="C35" s="54"/>
      <c r="D35" s="54"/>
      <c r="E35" s="54"/>
      <c r="F35" s="59">
        <v>100840</v>
      </c>
      <c r="G35" s="95">
        <v>42016.5</v>
      </c>
      <c r="H35" s="50" t="s">
        <v>90</v>
      </c>
      <c r="I35" s="52">
        <v>43040</v>
      </c>
      <c r="J35" s="50" t="s">
        <v>237</v>
      </c>
      <c r="K35" s="50" t="s">
        <v>211</v>
      </c>
      <c r="L35" s="26"/>
      <c r="N35" s="16"/>
    </row>
    <row r="36" spans="1:14" s="4" customFormat="1" ht="130.9" customHeight="1" thickBot="1">
      <c r="A36" s="25"/>
      <c r="B36" s="58" t="s">
        <v>250</v>
      </c>
      <c r="C36" s="54"/>
      <c r="D36" s="54"/>
      <c r="E36" s="54"/>
      <c r="F36" s="59">
        <v>14520</v>
      </c>
      <c r="G36" s="95">
        <v>14520</v>
      </c>
      <c r="H36" s="50" t="s">
        <v>90</v>
      </c>
      <c r="I36" s="52">
        <v>43040</v>
      </c>
      <c r="J36" s="50" t="s">
        <v>237</v>
      </c>
      <c r="K36" s="50" t="s">
        <v>211</v>
      </c>
      <c r="L36" s="26"/>
      <c r="N36" s="16"/>
    </row>
    <row r="37" spans="1:14" s="4" customFormat="1" ht="130.9" customHeight="1" thickBot="1">
      <c r="A37" s="25"/>
      <c r="B37" s="58" t="s">
        <v>251</v>
      </c>
      <c r="C37" s="54"/>
      <c r="D37" s="54"/>
      <c r="E37" s="54"/>
      <c r="F37" s="59">
        <v>57400</v>
      </c>
      <c r="G37" s="95">
        <v>23916.5</v>
      </c>
      <c r="H37" s="50" t="s">
        <v>90</v>
      </c>
      <c r="I37" s="52">
        <v>43040</v>
      </c>
      <c r="J37" s="50" t="s">
        <v>237</v>
      </c>
      <c r="K37" s="50" t="s">
        <v>211</v>
      </c>
      <c r="L37" s="26"/>
      <c r="N37" s="16"/>
    </row>
    <row r="38" spans="1:14" s="4" customFormat="1" ht="130.9" customHeight="1" thickBot="1">
      <c r="A38" s="25">
        <f>A29+1</f>
        <v>12</v>
      </c>
      <c r="B38" s="58" t="s">
        <v>252</v>
      </c>
      <c r="C38" s="54"/>
      <c r="D38" s="54"/>
      <c r="E38" s="54"/>
      <c r="F38" s="60">
        <v>18500</v>
      </c>
      <c r="G38" s="95">
        <v>18500</v>
      </c>
      <c r="H38" s="50" t="s">
        <v>90</v>
      </c>
      <c r="I38" s="52">
        <v>43040</v>
      </c>
      <c r="J38" s="50" t="s">
        <v>237</v>
      </c>
      <c r="K38" s="50" t="s">
        <v>211</v>
      </c>
      <c r="L38" s="26"/>
      <c r="N38" s="16"/>
    </row>
    <row r="39" spans="1:14" s="4" customFormat="1" ht="130.9" customHeight="1" thickBot="1">
      <c r="A39" s="25" t="e">
        <f>#REF!+1</f>
        <v>#REF!</v>
      </c>
      <c r="B39" s="54" t="s">
        <v>288</v>
      </c>
      <c r="C39" s="54" t="s">
        <v>293</v>
      </c>
      <c r="D39" s="54" t="s">
        <v>294</v>
      </c>
      <c r="E39" s="54" t="s">
        <v>295</v>
      </c>
      <c r="F39" s="50" t="s">
        <v>41</v>
      </c>
      <c r="G39" s="50" t="s">
        <v>41</v>
      </c>
      <c r="H39" s="50" t="s">
        <v>90</v>
      </c>
      <c r="I39" s="55">
        <v>44501</v>
      </c>
      <c r="J39" s="56" t="s">
        <v>292</v>
      </c>
      <c r="K39" s="50" t="s">
        <v>19</v>
      </c>
      <c r="L39" s="26"/>
      <c r="N39" s="16"/>
    </row>
    <row r="40" spans="1:14" s="4" customFormat="1" ht="130.9" customHeight="1">
      <c r="A40" s="25" t="e">
        <f>A39+1</f>
        <v>#REF!</v>
      </c>
      <c r="B40" s="26" t="s">
        <v>37</v>
      </c>
      <c r="C40" s="26" t="s">
        <v>38</v>
      </c>
      <c r="D40" s="36"/>
      <c r="E40" s="36"/>
      <c r="F40" s="29">
        <v>1220000</v>
      </c>
      <c r="G40" s="31">
        <v>3388.89</v>
      </c>
      <c r="H40" s="50" t="s">
        <v>90</v>
      </c>
      <c r="I40" s="37"/>
      <c r="J40" s="36"/>
      <c r="K40" s="26" t="s">
        <v>19</v>
      </c>
      <c r="L40" s="36"/>
      <c r="N40" s="16"/>
    </row>
    <row r="41" spans="1:14" s="8" customFormat="1" ht="30">
      <c r="A41" s="43"/>
      <c r="B41" s="61" t="s">
        <v>104</v>
      </c>
      <c r="C41" s="61"/>
      <c r="D41" s="61"/>
      <c r="E41" s="61"/>
      <c r="F41" s="62">
        <f>F19+F20+F21+F22+F40+F30+F31+F32+F33+F34+F35+F36+F37+F38</f>
        <v>3883780</v>
      </c>
      <c r="G41" s="62">
        <f>G19+G20+G21+G22+G40+G30+G31+G32+G33+G34+G35+G36+G37+G38</f>
        <v>230264</v>
      </c>
      <c r="H41" s="62">
        <f>H19+H20+H21+H22</f>
        <v>0</v>
      </c>
      <c r="I41" s="61"/>
      <c r="J41" s="61"/>
      <c r="K41" s="61"/>
      <c r="L41" s="61"/>
      <c r="N41" s="18"/>
    </row>
    <row r="42" spans="1:14" s="4" customFormat="1" ht="26.45" customHeight="1" thickBot="1">
      <c r="A42" s="121" t="s">
        <v>105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N42" s="16"/>
    </row>
    <row r="43" spans="1:14" s="4" customFormat="1" ht="106.15" customHeight="1" thickBot="1">
      <c r="A43" s="25">
        <v>1</v>
      </c>
      <c r="B43" s="50" t="s">
        <v>106</v>
      </c>
      <c r="C43" s="50" t="s">
        <v>107</v>
      </c>
      <c r="D43" s="50" t="s">
        <v>108</v>
      </c>
      <c r="E43" s="50" t="s">
        <v>109</v>
      </c>
      <c r="F43" s="50" t="s">
        <v>41</v>
      </c>
      <c r="G43" s="50" t="s">
        <v>41</v>
      </c>
      <c r="H43" s="50">
        <v>359524.32</v>
      </c>
      <c r="I43" s="52">
        <v>41730</v>
      </c>
      <c r="J43" s="50" t="s">
        <v>110</v>
      </c>
      <c r="K43" s="50" t="s">
        <v>19</v>
      </c>
      <c r="L43" s="26"/>
      <c r="N43" s="16"/>
    </row>
    <row r="44" spans="1:14" s="4" customFormat="1" ht="117" customHeight="1" thickBot="1">
      <c r="A44" s="25">
        <f>A43+1</f>
        <v>2</v>
      </c>
      <c r="B44" s="50" t="s">
        <v>111</v>
      </c>
      <c r="C44" s="51" t="s">
        <v>112</v>
      </c>
      <c r="D44" s="50" t="s">
        <v>113</v>
      </c>
      <c r="E44" s="50" t="s">
        <v>114</v>
      </c>
      <c r="F44" s="50" t="s">
        <v>41</v>
      </c>
      <c r="G44" s="50" t="s">
        <v>41</v>
      </c>
      <c r="H44" s="50">
        <v>365233.44</v>
      </c>
      <c r="I44" s="52">
        <v>41944</v>
      </c>
      <c r="J44" s="50" t="s">
        <v>115</v>
      </c>
      <c r="K44" s="50" t="s">
        <v>19</v>
      </c>
      <c r="L44" s="26"/>
      <c r="N44" s="16"/>
    </row>
    <row r="45" spans="1:14" ht="134.44999999999999" customHeight="1" thickBot="1">
      <c r="A45" s="25">
        <f t="shared" ref="A45:A48" si="2">A44+1</f>
        <v>3</v>
      </c>
      <c r="B45" s="50" t="s">
        <v>116</v>
      </c>
      <c r="C45" s="50" t="s">
        <v>117</v>
      </c>
      <c r="D45" s="50" t="s">
        <v>118</v>
      </c>
      <c r="E45" s="50" t="s">
        <v>119</v>
      </c>
      <c r="F45" s="50" t="s">
        <v>41</v>
      </c>
      <c r="G45" s="50" t="s">
        <v>41</v>
      </c>
      <c r="H45" s="50">
        <v>6009.6</v>
      </c>
      <c r="I45" s="52">
        <v>41944</v>
      </c>
      <c r="J45" s="50" t="s">
        <v>115</v>
      </c>
      <c r="K45" s="50" t="s">
        <v>19</v>
      </c>
      <c r="L45" s="26"/>
    </row>
    <row r="46" spans="1:14" ht="129.6" customHeight="1" thickBot="1">
      <c r="A46" s="25">
        <f t="shared" si="2"/>
        <v>4</v>
      </c>
      <c r="B46" s="50" t="s">
        <v>116</v>
      </c>
      <c r="C46" s="50" t="s">
        <v>120</v>
      </c>
      <c r="D46" s="50" t="s">
        <v>121</v>
      </c>
      <c r="E46" s="51" t="s">
        <v>122</v>
      </c>
      <c r="F46" s="50" t="s">
        <v>41</v>
      </c>
      <c r="G46" s="50" t="s">
        <v>41</v>
      </c>
      <c r="H46" s="50">
        <v>10439.25</v>
      </c>
      <c r="I46" s="52">
        <v>41944</v>
      </c>
      <c r="J46" s="50" t="s">
        <v>115</v>
      </c>
      <c r="K46" s="50" t="s">
        <v>19</v>
      </c>
      <c r="L46" s="25"/>
    </row>
    <row r="47" spans="1:14" ht="119.45" customHeight="1" thickBot="1">
      <c r="A47" s="25">
        <f t="shared" si="2"/>
        <v>5</v>
      </c>
      <c r="B47" s="50" t="s">
        <v>111</v>
      </c>
      <c r="C47" s="51" t="s">
        <v>123</v>
      </c>
      <c r="D47" s="50" t="s">
        <v>124</v>
      </c>
      <c r="E47" s="50" t="s">
        <v>125</v>
      </c>
      <c r="F47" s="50" t="s">
        <v>126</v>
      </c>
      <c r="G47" s="50" t="s">
        <v>126</v>
      </c>
      <c r="H47" s="63">
        <v>210786.72</v>
      </c>
      <c r="I47" s="52">
        <v>42036</v>
      </c>
      <c r="J47" s="50" t="s">
        <v>127</v>
      </c>
      <c r="K47" s="50" t="s">
        <v>19</v>
      </c>
      <c r="L47" s="25"/>
    </row>
    <row r="48" spans="1:14" ht="128.25" thickBot="1">
      <c r="A48" s="25">
        <f t="shared" si="2"/>
        <v>6</v>
      </c>
      <c r="B48" s="46" t="s">
        <v>111</v>
      </c>
      <c r="C48" s="48" t="s">
        <v>128</v>
      </c>
      <c r="D48" s="48" t="s">
        <v>129</v>
      </c>
      <c r="E48" s="48" t="s">
        <v>130</v>
      </c>
      <c r="F48" s="48" t="s">
        <v>126</v>
      </c>
      <c r="G48" s="48" t="s">
        <v>126</v>
      </c>
      <c r="H48" s="48">
        <v>10578.44</v>
      </c>
      <c r="I48" s="64">
        <v>42634</v>
      </c>
      <c r="J48" s="48" t="s">
        <v>131</v>
      </c>
      <c r="K48" s="48" t="s">
        <v>19</v>
      </c>
      <c r="L48" s="25"/>
    </row>
    <row r="49" spans="1:14" ht="128.25" thickBot="1">
      <c r="A49" s="25">
        <f t="shared" si="1"/>
        <v>7</v>
      </c>
      <c r="B49" s="46" t="s">
        <v>132</v>
      </c>
      <c r="C49" s="48" t="s">
        <v>133</v>
      </c>
      <c r="D49" s="48" t="s">
        <v>134</v>
      </c>
      <c r="E49" s="48" t="s">
        <v>135</v>
      </c>
      <c r="F49" s="48" t="s">
        <v>41</v>
      </c>
      <c r="G49" s="48" t="s">
        <v>41</v>
      </c>
      <c r="H49" s="48">
        <v>94221.09</v>
      </c>
      <c r="I49" s="48" t="s">
        <v>136</v>
      </c>
      <c r="J49" s="48" t="s">
        <v>137</v>
      </c>
      <c r="K49" s="48" t="s">
        <v>19</v>
      </c>
      <c r="L49" s="25"/>
    </row>
    <row r="50" spans="1:14" ht="134.44999999999999" customHeight="1" thickBot="1">
      <c r="A50" s="25">
        <f t="shared" si="1"/>
        <v>8</v>
      </c>
      <c r="B50" s="50" t="s">
        <v>138</v>
      </c>
      <c r="C50" s="50" t="s">
        <v>139</v>
      </c>
      <c r="D50" s="51" t="s">
        <v>140</v>
      </c>
      <c r="E50" s="50" t="s">
        <v>141</v>
      </c>
      <c r="F50" s="50" t="s">
        <v>142</v>
      </c>
      <c r="G50" s="50" t="s">
        <v>142</v>
      </c>
      <c r="H50" s="50">
        <v>5451996.4900000002</v>
      </c>
      <c r="I50" s="52">
        <v>43070</v>
      </c>
      <c r="J50" s="50" t="s">
        <v>143</v>
      </c>
      <c r="K50" s="50" t="s">
        <v>36</v>
      </c>
      <c r="L50" s="25"/>
    </row>
    <row r="51" spans="1:14" ht="90" thickBot="1">
      <c r="A51" s="25">
        <f t="shared" si="1"/>
        <v>9</v>
      </c>
      <c r="B51" s="46" t="s">
        <v>144</v>
      </c>
      <c r="C51" s="48" t="s">
        <v>145</v>
      </c>
      <c r="D51" s="48" t="s">
        <v>146</v>
      </c>
      <c r="E51" s="48" t="s">
        <v>147</v>
      </c>
      <c r="F51" s="48" t="s">
        <v>41</v>
      </c>
      <c r="G51" s="48" t="s">
        <v>41</v>
      </c>
      <c r="H51" s="48">
        <v>1104700</v>
      </c>
      <c r="I51" s="49">
        <v>43497</v>
      </c>
      <c r="J51" s="48" t="s">
        <v>148</v>
      </c>
      <c r="K51" s="48" t="s">
        <v>149</v>
      </c>
      <c r="L51" s="25"/>
    </row>
    <row r="52" spans="1:14" ht="90" thickBot="1">
      <c r="A52" s="25">
        <f t="shared" si="1"/>
        <v>10</v>
      </c>
      <c r="B52" s="46" t="s">
        <v>144</v>
      </c>
      <c r="C52" s="48" t="s">
        <v>150</v>
      </c>
      <c r="D52" s="48" t="s">
        <v>151</v>
      </c>
      <c r="E52" s="48" t="s">
        <v>152</v>
      </c>
      <c r="F52" s="48" t="s">
        <v>41</v>
      </c>
      <c r="G52" s="48" t="s">
        <v>41</v>
      </c>
      <c r="H52" s="48">
        <v>1634850</v>
      </c>
      <c r="I52" s="49">
        <v>43497</v>
      </c>
      <c r="J52" s="48" t="s">
        <v>148</v>
      </c>
      <c r="K52" s="48" t="s">
        <v>149</v>
      </c>
      <c r="L52" s="25"/>
    </row>
    <row r="53" spans="1:14" ht="99" customHeight="1" thickBot="1">
      <c r="A53" s="25">
        <f t="shared" si="1"/>
        <v>11</v>
      </c>
      <c r="B53" s="46" t="s">
        <v>153</v>
      </c>
      <c r="C53" s="48" t="s">
        <v>154</v>
      </c>
      <c r="D53" s="48" t="s">
        <v>155</v>
      </c>
      <c r="E53" s="48" t="s">
        <v>156</v>
      </c>
      <c r="F53" s="48" t="s">
        <v>41</v>
      </c>
      <c r="G53" s="48" t="s">
        <v>41</v>
      </c>
      <c r="H53" s="48">
        <v>190050</v>
      </c>
      <c r="I53" s="49">
        <v>43497</v>
      </c>
      <c r="J53" s="48" t="s">
        <v>148</v>
      </c>
      <c r="K53" s="48" t="s">
        <v>149</v>
      </c>
      <c r="L53" s="25"/>
    </row>
    <row r="54" spans="1:14" ht="90" thickBot="1">
      <c r="A54" s="25">
        <f t="shared" si="1"/>
        <v>12</v>
      </c>
      <c r="B54" s="46" t="s">
        <v>153</v>
      </c>
      <c r="C54" s="48" t="s">
        <v>157</v>
      </c>
      <c r="D54" s="48" t="s">
        <v>158</v>
      </c>
      <c r="E54" s="48" t="s">
        <v>156</v>
      </c>
      <c r="F54" s="48" t="s">
        <v>41</v>
      </c>
      <c r="G54" s="48" t="s">
        <v>41</v>
      </c>
      <c r="H54" s="48">
        <v>190050</v>
      </c>
      <c r="I54" s="49">
        <v>43497</v>
      </c>
      <c r="J54" s="48" t="s">
        <v>148</v>
      </c>
      <c r="K54" s="48" t="s">
        <v>149</v>
      </c>
      <c r="L54" s="25"/>
    </row>
    <row r="55" spans="1:14" ht="192" thickBot="1">
      <c r="A55" s="25">
        <f t="shared" si="1"/>
        <v>13</v>
      </c>
      <c r="B55" s="46" t="s">
        <v>159</v>
      </c>
      <c r="C55" s="48" t="s">
        <v>160</v>
      </c>
      <c r="D55" s="48" t="s">
        <v>161</v>
      </c>
      <c r="E55" s="48" t="s">
        <v>162</v>
      </c>
      <c r="F55" s="48" t="s">
        <v>41</v>
      </c>
      <c r="G55" s="48" t="s">
        <v>41</v>
      </c>
      <c r="H55" s="48">
        <v>2073.2399999999998</v>
      </c>
      <c r="I55" s="49">
        <v>43678</v>
      </c>
      <c r="J55" s="48" t="s">
        <v>163</v>
      </c>
      <c r="K55" s="48" t="s">
        <v>149</v>
      </c>
      <c r="L55" s="25"/>
    </row>
    <row r="56" spans="1:14" ht="153.75" thickBot="1">
      <c r="A56" s="25">
        <f t="shared" si="1"/>
        <v>14</v>
      </c>
      <c r="B56" s="46" t="s">
        <v>164</v>
      </c>
      <c r="C56" s="48" t="s">
        <v>165</v>
      </c>
      <c r="D56" s="48" t="s">
        <v>166</v>
      </c>
      <c r="E56" s="48" t="s">
        <v>162</v>
      </c>
      <c r="F56" s="48" t="s">
        <v>41</v>
      </c>
      <c r="G56" s="48" t="s">
        <v>41</v>
      </c>
      <c r="H56" s="48">
        <v>2073.2399999999998</v>
      </c>
      <c r="I56" s="49">
        <v>43678</v>
      </c>
      <c r="J56" s="48" t="s">
        <v>163</v>
      </c>
      <c r="K56" s="48" t="s">
        <v>149</v>
      </c>
      <c r="L56" s="25"/>
    </row>
    <row r="57" spans="1:14" ht="179.25" thickBot="1">
      <c r="A57" s="25">
        <f t="shared" si="1"/>
        <v>15</v>
      </c>
      <c r="B57" s="46" t="s">
        <v>170</v>
      </c>
      <c r="C57" s="48" t="s">
        <v>167</v>
      </c>
      <c r="D57" s="48" t="s">
        <v>168</v>
      </c>
      <c r="E57" s="48" t="s">
        <v>169</v>
      </c>
      <c r="F57" s="48" t="s">
        <v>41</v>
      </c>
      <c r="G57" s="48" t="s">
        <v>41</v>
      </c>
      <c r="H57" s="48">
        <v>2073.2399999999998</v>
      </c>
      <c r="I57" s="49">
        <v>43678</v>
      </c>
      <c r="J57" s="48" t="s">
        <v>163</v>
      </c>
      <c r="K57" s="48" t="s">
        <v>149</v>
      </c>
      <c r="L57" s="25"/>
    </row>
    <row r="58" spans="1:14" ht="192" thickBot="1">
      <c r="A58" s="25">
        <f t="shared" si="1"/>
        <v>16</v>
      </c>
      <c r="B58" s="46" t="s">
        <v>171</v>
      </c>
      <c r="C58" s="48" t="s">
        <v>172</v>
      </c>
      <c r="D58" s="48" t="s">
        <v>173</v>
      </c>
      <c r="E58" s="48" t="s">
        <v>169</v>
      </c>
      <c r="F58" s="48" t="s">
        <v>41</v>
      </c>
      <c r="G58" s="48" t="s">
        <v>41</v>
      </c>
      <c r="H58" s="48">
        <v>2073.2399999999998</v>
      </c>
      <c r="I58" s="49">
        <v>43678</v>
      </c>
      <c r="J58" s="48" t="s">
        <v>163</v>
      </c>
      <c r="K58" s="48" t="s">
        <v>149</v>
      </c>
      <c r="L58" s="25"/>
    </row>
    <row r="59" spans="1:14" s="23" customFormat="1" ht="192" thickBot="1">
      <c r="A59" s="65">
        <f t="shared" si="1"/>
        <v>17</v>
      </c>
      <c r="B59" s="66" t="s">
        <v>174</v>
      </c>
      <c r="C59" s="67" t="s">
        <v>175</v>
      </c>
      <c r="D59" s="67" t="s">
        <v>176</v>
      </c>
      <c r="E59" s="67" t="s">
        <v>169</v>
      </c>
      <c r="F59" s="67" t="s">
        <v>41</v>
      </c>
      <c r="G59" s="67" t="s">
        <v>41</v>
      </c>
      <c r="H59" s="67">
        <v>2088.7199999999998</v>
      </c>
      <c r="I59" s="68">
        <v>43678</v>
      </c>
      <c r="J59" s="67" t="s">
        <v>163</v>
      </c>
      <c r="K59" s="67" t="s">
        <v>149</v>
      </c>
      <c r="L59" s="65"/>
      <c r="N59" s="24"/>
    </row>
    <row r="60" spans="1:14" s="23" customFormat="1" ht="192" thickBot="1">
      <c r="A60" s="65">
        <f t="shared" si="1"/>
        <v>18</v>
      </c>
      <c r="B60" s="66" t="s">
        <v>177</v>
      </c>
      <c r="C60" s="67" t="s">
        <v>178</v>
      </c>
      <c r="D60" s="67" t="s">
        <v>179</v>
      </c>
      <c r="E60" s="67" t="s">
        <v>169</v>
      </c>
      <c r="F60" s="67" t="s">
        <v>41</v>
      </c>
      <c r="G60" s="67" t="s">
        <v>41</v>
      </c>
      <c r="H60" s="67">
        <v>2088.7199999999998</v>
      </c>
      <c r="I60" s="68">
        <v>43678</v>
      </c>
      <c r="J60" s="67" t="s">
        <v>163</v>
      </c>
      <c r="K60" s="67" t="s">
        <v>149</v>
      </c>
      <c r="L60" s="65"/>
      <c r="N60" s="24"/>
    </row>
    <row r="61" spans="1:14" s="23" customFormat="1" ht="153.75" thickBot="1">
      <c r="A61" s="65">
        <f t="shared" si="1"/>
        <v>19</v>
      </c>
      <c r="B61" s="66" t="s">
        <v>180</v>
      </c>
      <c r="C61" s="67" t="s">
        <v>181</v>
      </c>
      <c r="D61" s="67" t="s">
        <v>182</v>
      </c>
      <c r="E61" s="67" t="s">
        <v>169</v>
      </c>
      <c r="F61" s="67" t="s">
        <v>41</v>
      </c>
      <c r="G61" s="67" t="s">
        <v>41</v>
      </c>
      <c r="H61" s="67">
        <v>2088.7199999999998</v>
      </c>
      <c r="I61" s="68">
        <v>43678</v>
      </c>
      <c r="J61" s="67" t="s">
        <v>163</v>
      </c>
      <c r="K61" s="67" t="s">
        <v>149</v>
      </c>
      <c r="L61" s="65"/>
      <c r="N61" s="24"/>
    </row>
    <row r="62" spans="1:14" s="23" customFormat="1" ht="192" thickBot="1">
      <c r="A62" s="65">
        <f t="shared" si="1"/>
        <v>20</v>
      </c>
      <c r="B62" s="66" t="s">
        <v>177</v>
      </c>
      <c r="C62" s="67" t="s">
        <v>183</v>
      </c>
      <c r="D62" s="67" t="s">
        <v>184</v>
      </c>
      <c r="E62" s="67" t="s">
        <v>169</v>
      </c>
      <c r="F62" s="67" t="s">
        <v>41</v>
      </c>
      <c r="G62" s="67" t="s">
        <v>41</v>
      </c>
      <c r="H62" s="67">
        <v>2088.7199999999998</v>
      </c>
      <c r="I62" s="68">
        <v>43678</v>
      </c>
      <c r="J62" s="67" t="s">
        <v>163</v>
      </c>
      <c r="K62" s="67" t="s">
        <v>149</v>
      </c>
      <c r="L62" s="65"/>
      <c r="N62" s="24"/>
    </row>
    <row r="63" spans="1:14" s="23" customFormat="1" ht="192" thickBot="1">
      <c r="A63" s="65">
        <f t="shared" si="1"/>
        <v>21</v>
      </c>
      <c r="B63" s="66" t="s">
        <v>174</v>
      </c>
      <c r="C63" s="67" t="s">
        <v>185</v>
      </c>
      <c r="D63" s="67" t="s">
        <v>186</v>
      </c>
      <c r="E63" s="67" t="s">
        <v>169</v>
      </c>
      <c r="F63" s="67" t="s">
        <v>41</v>
      </c>
      <c r="G63" s="67" t="s">
        <v>41</v>
      </c>
      <c r="H63" s="67">
        <v>2088.7199999999998</v>
      </c>
      <c r="I63" s="68">
        <v>43678</v>
      </c>
      <c r="J63" s="67" t="s">
        <v>163</v>
      </c>
      <c r="K63" s="67" t="s">
        <v>149</v>
      </c>
      <c r="L63" s="65"/>
      <c r="N63" s="24"/>
    </row>
    <row r="64" spans="1:14" s="23" customFormat="1" ht="192" thickBot="1">
      <c r="A64" s="65">
        <f t="shared" si="1"/>
        <v>22</v>
      </c>
      <c r="B64" s="66" t="s">
        <v>174</v>
      </c>
      <c r="C64" s="67" t="s">
        <v>183</v>
      </c>
      <c r="D64" s="67" t="s">
        <v>187</v>
      </c>
      <c r="E64" s="67" t="s">
        <v>169</v>
      </c>
      <c r="F64" s="67" t="s">
        <v>41</v>
      </c>
      <c r="G64" s="67" t="s">
        <v>41</v>
      </c>
      <c r="H64" s="67">
        <v>2088.7199999999998</v>
      </c>
      <c r="I64" s="68">
        <v>43678</v>
      </c>
      <c r="J64" s="67" t="s">
        <v>163</v>
      </c>
      <c r="K64" s="67" t="s">
        <v>149</v>
      </c>
      <c r="L64" s="65"/>
      <c r="N64" s="24"/>
    </row>
    <row r="65" spans="1:14" s="23" customFormat="1" ht="90" thickBot="1">
      <c r="A65" s="65">
        <f t="shared" si="1"/>
        <v>23</v>
      </c>
      <c r="B65" s="66" t="s">
        <v>188</v>
      </c>
      <c r="C65" s="67" t="s">
        <v>189</v>
      </c>
      <c r="D65" s="67" t="s">
        <v>190</v>
      </c>
      <c r="E65" s="67" t="s">
        <v>191</v>
      </c>
      <c r="F65" s="67" t="s">
        <v>41</v>
      </c>
      <c r="G65" s="67" t="s">
        <v>41</v>
      </c>
      <c r="H65" s="67">
        <v>1369.8</v>
      </c>
      <c r="I65" s="69">
        <v>43794</v>
      </c>
      <c r="J65" s="67" t="s">
        <v>192</v>
      </c>
      <c r="K65" s="67" t="s">
        <v>193</v>
      </c>
      <c r="L65" s="65"/>
      <c r="N65" s="24"/>
    </row>
    <row r="66" spans="1:14" s="23" customFormat="1" ht="90" thickBot="1">
      <c r="A66" s="65">
        <f t="shared" si="1"/>
        <v>24</v>
      </c>
      <c r="B66" s="66" t="s">
        <v>188</v>
      </c>
      <c r="C66" s="67" t="s">
        <v>194</v>
      </c>
      <c r="D66" s="67" t="s">
        <v>195</v>
      </c>
      <c r="E66" s="67" t="s">
        <v>191</v>
      </c>
      <c r="F66" s="67" t="s">
        <v>41</v>
      </c>
      <c r="G66" s="67" t="s">
        <v>41</v>
      </c>
      <c r="H66" s="67">
        <v>1335.12</v>
      </c>
      <c r="I66" s="69">
        <v>43770</v>
      </c>
      <c r="J66" s="67" t="s">
        <v>192</v>
      </c>
      <c r="K66" s="67" t="s">
        <v>193</v>
      </c>
      <c r="L66" s="65"/>
      <c r="N66" s="24"/>
    </row>
    <row r="67" spans="1:14" s="23" customFormat="1" ht="102.75" thickBot="1">
      <c r="A67" s="65">
        <f t="shared" si="1"/>
        <v>25</v>
      </c>
      <c r="B67" s="66" t="s">
        <v>274</v>
      </c>
      <c r="C67" s="67" t="s">
        <v>275</v>
      </c>
      <c r="D67" s="67" t="s">
        <v>276</v>
      </c>
      <c r="E67" s="67" t="s">
        <v>277</v>
      </c>
      <c r="F67" s="67" t="s">
        <v>41</v>
      </c>
      <c r="G67" s="67" t="s">
        <v>41</v>
      </c>
      <c r="H67" s="67">
        <v>315960.48</v>
      </c>
      <c r="I67" s="69">
        <v>44483</v>
      </c>
      <c r="J67" s="67" t="s">
        <v>278</v>
      </c>
      <c r="K67" s="67" t="s">
        <v>193</v>
      </c>
      <c r="L67" s="65"/>
      <c r="N67" s="24"/>
    </row>
    <row r="68" spans="1:14" s="23" customFormat="1" ht="102.75" thickBot="1">
      <c r="A68" s="65">
        <f t="shared" si="1"/>
        <v>26</v>
      </c>
      <c r="B68" s="66" t="s">
        <v>274</v>
      </c>
      <c r="C68" s="67" t="s">
        <v>279</v>
      </c>
      <c r="D68" s="67" t="s">
        <v>280</v>
      </c>
      <c r="E68" s="67" t="s">
        <v>281</v>
      </c>
      <c r="F68" s="67" t="s">
        <v>41</v>
      </c>
      <c r="G68" s="67" t="s">
        <v>41</v>
      </c>
      <c r="H68" s="67">
        <v>310115.32</v>
      </c>
      <c r="I68" s="69">
        <v>44484</v>
      </c>
      <c r="J68" s="67" t="s">
        <v>278</v>
      </c>
      <c r="K68" s="67" t="s">
        <v>193</v>
      </c>
      <c r="L68" s="65"/>
      <c r="N68" s="24"/>
    </row>
    <row r="69" spans="1:14" s="23" customFormat="1" ht="102.75" thickBot="1">
      <c r="A69" s="65">
        <f t="shared" si="1"/>
        <v>27</v>
      </c>
      <c r="B69" s="66" t="s">
        <v>274</v>
      </c>
      <c r="C69" s="67" t="s">
        <v>282</v>
      </c>
      <c r="D69" s="67" t="s">
        <v>283</v>
      </c>
      <c r="E69" s="67" t="s">
        <v>284</v>
      </c>
      <c r="F69" s="67" t="s">
        <v>41</v>
      </c>
      <c r="G69" s="67" t="s">
        <v>41</v>
      </c>
      <c r="H69" s="67">
        <v>1195781.29</v>
      </c>
      <c r="I69" s="69">
        <v>44483</v>
      </c>
      <c r="J69" s="67" t="s">
        <v>278</v>
      </c>
      <c r="K69" s="67" t="s">
        <v>193</v>
      </c>
      <c r="L69" s="65"/>
      <c r="N69" s="24"/>
    </row>
    <row r="70" spans="1:14" s="23" customFormat="1" ht="102.75" thickBot="1">
      <c r="A70" s="65">
        <f t="shared" si="1"/>
        <v>28</v>
      </c>
      <c r="B70" s="66" t="s">
        <v>274</v>
      </c>
      <c r="C70" s="67" t="s">
        <v>285</v>
      </c>
      <c r="D70" s="67" t="s">
        <v>286</v>
      </c>
      <c r="E70" s="67" t="s">
        <v>287</v>
      </c>
      <c r="F70" s="67" t="s">
        <v>41</v>
      </c>
      <c r="G70" s="67" t="s">
        <v>41</v>
      </c>
      <c r="H70" s="67">
        <v>552862.68000000005</v>
      </c>
      <c r="I70" s="69">
        <v>44483</v>
      </c>
      <c r="J70" s="67" t="s">
        <v>278</v>
      </c>
      <c r="K70" s="67" t="s">
        <v>193</v>
      </c>
      <c r="L70" s="65"/>
      <c r="N70" s="24"/>
    </row>
    <row r="71" spans="1:14" s="11" customFormat="1" ht="20.45" customHeight="1" thickBot="1">
      <c r="A71" s="70"/>
      <c r="B71" s="70" t="s">
        <v>196</v>
      </c>
      <c r="C71" s="70"/>
      <c r="D71" s="70"/>
      <c r="E71" s="70"/>
      <c r="F71" s="71"/>
      <c r="G71" s="71"/>
      <c r="H71" s="70">
        <f>SUM(H43:H70)</f>
        <v>12026689.320000004</v>
      </c>
      <c r="I71" s="70"/>
      <c r="J71" s="70"/>
      <c r="K71" s="70"/>
      <c r="L71" s="70"/>
      <c r="N71" s="19"/>
    </row>
    <row r="72" spans="1:14" s="22" customFormat="1" ht="20.45" customHeight="1" thickBot="1">
      <c r="A72" s="72"/>
      <c r="B72" s="134" t="s">
        <v>273</v>
      </c>
      <c r="C72" s="134"/>
      <c r="D72" s="134"/>
      <c r="E72" s="73"/>
      <c r="F72" s="74">
        <f>F41+F17+F14</f>
        <v>4223366</v>
      </c>
      <c r="G72" s="74">
        <f>G41+G17+G14</f>
        <v>475160.86</v>
      </c>
      <c r="H72" s="75">
        <f>H41+H17+H14+H71</f>
        <v>12026689.320000004</v>
      </c>
      <c r="I72" s="73"/>
      <c r="J72" s="73"/>
      <c r="K72" s="76"/>
      <c r="L72" s="77"/>
    </row>
    <row r="73" spans="1:14" s="11" customFormat="1" ht="15.75" thickBot="1">
      <c r="A73" s="144" t="s">
        <v>197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6"/>
      <c r="N73" s="19"/>
    </row>
    <row r="74" spans="1:14" ht="219" customHeight="1" thickBot="1">
      <c r="A74" s="78" t="s">
        <v>198</v>
      </c>
      <c r="B74" s="79" t="s">
        <v>199</v>
      </c>
      <c r="C74" s="79" t="s">
        <v>200</v>
      </c>
      <c r="D74" s="79" t="s">
        <v>201</v>
      </c>
      <c r="E74" s="79" t="s">
        <v>202</v>
      </c>
      <c r="F74" s="79" t="s">
        <v>203</v>
      </c>
      <c r="G74" s="79" t="s">
        <v>204</v>
      </c>
      <c r="H74" s="79" t="s">
        <v>205</v>
      </c>
      <c r="I74" s="79" t="s">
        <v>206</v>
      </c>
      <c r="J74" s="79" t="s">
        <v>207</v>
      </c>
      <c r="K74" s="79" t="s">
        <v>208</v>
      </c>
      <c r="L74" s="79" t="s">
        <v>209</v>
      </c>
      <c r="M74" s="12" t="s">
        <v>210</v>
      </c>
    </row>
    <row r="75" spans="1:14" ht="15" customHeight="1" thickBot="1">
      <c r="A75" s="80">
        <v>1</v>
      </c>
      <c r="B75" s="81">
        <v>2</v>
      </c>
      <c r="C75" s="81">
        <v>3</v>
      </c>
      <c r="D75" s="81">
        <v>4</v>
      </c>
      <c r="E75" s="81">
        <v>5</v>
      </c>
      <c r="F75" s="82">
        <v>6</v>
      </c>
      <c r="G75" s="82">
        <v>7</v>
      </c>
      <c r="H75" s="81">
        <v>8</v>
      </c>
      <c r="I75" s="81">
        <v>9</v>
      </c>
      <c r="J75" s="81">
        <v>10</v>
      </c>
      <c r="K75" s="81">
        <v>11</v>
      </c>
      <c r="L75" s="81">
        <v>12</v>
      </c>
      <c r="M75" s="13">
        <v>13</v>
      </c>
    </row>
    <row r="76" spans="1:14" ht="64.5" thickBot="1">
      <c r="A76" s="83">
        <v>1</v>
      </c>
      <c r="B76" s="46" t="s">
        <v>212</v>
      </c>
      <c r="C76" s="84">
        <v>13290</v>
      </c>
      <c r="D76" s="85">
        <v>13290</v>
      </c>
      <c r="E76" s="48">
        <v>2006</v>
      </c>
      <c r="F76" s="48"/>
      <c r="G76" s="48" t="s">
        <v>211</v>
      </c>
      <c r="H76" s="25"/>
      <c r="I76" s="25"/>
      <c r="J76" s="25"/>
      <c r="K76" s="25"/>
      <c r="L76" s="25"/>
      <c r="M76" s="13"/>
    </row>
    <row r="77" spans="1:14" ht="64.5" thickBot="1">
      <c r="A77" s="83">
        <f t="shared" si="1"/>
        <v>2</v>
      </c>
      <c r="B77" s="46" t="s">
        <v>213</v>
      </c>
      <c r="C77" s="84">
        <v>11459</v>
      </c>
      <c r="D77" s="85">
        <v>11459</v>
      </c>
      <c r="E77" s="48">
        <v>2006</v>
      </c>
      <c r="F77" s="48"/>
      <c r="G77" s="48" t="s">
        <v>211</v>
      </c>
      <c r="H77" s="25"/>
      <c r="I77" s="25"/>
      <c r="J77" s="25"/>
      <c r="K77" s="25"/>
      <c r="L77" s="25"/>
      <c r="M77" s="13"/>
    </row>
    <row r="78" spans="1:14" ht="64.5" thickBot="1">
      <c r="A78" s="83">
        <f t="shared" si="1"/>
        <v>3</v>
      </c>
      <c r="B78" s="86" t="s">
        <v>214</v>
      </c>
      <c r="C78" s="87">
        <v>5090</v>
      </c>
      <c r="D78" s="88">
        <v>5090</v>
      </c>
      <c r="E78" s="89">
        <v>2005</v>
      </c>
      <c r="F78" s="89"/>
      <c r="G78" s="89" t="s">
        <v>211</v>
      </c>
      <c r="H78" s="25"/>
      <c r="I78" s="25"/>
      <c r="J78" s="25"/>
      <c r="K78" s="25"/>
      <c r="L78" s="25"/>
      <c r="M78" s="13"/>
    </row>
    <row r="79" spans="1:14" ht="64.5" thickBot="1">
      <c r="A79" s="83">
        <f t="shared" si="1"/>
        <v>4</v>
      </c>
      <c r="B79" s="86" t="s">
        <v>215</v>
      </c>
      <c r="C79" s="87">
        <v>8890</v>
      </c>
      <c r="D79" s="88">
        <v>8890</v>
      </c>
      <c r="E79" s="89">
        <v>2008</v>
      </c>
      <c r="F79" s="89"/>
      <c r="G79" s="89" t="s">
        <v>211</v>
      </c>
      <c r="H79" s="25"/>
      <c r="I79" s="25"/>
      <c r="J79" s="25"/>
      <c r="K79" s="25"/>
      <c r="L79" s="25"/>
      <c r="M79" s="13"/>
    </row>
    <row r="80" spans="1:14" ht="64.5" thickBot="1">
      <c r="A80" s="83">
        <f t="shared" si="1"/>
        <v>5</v>
      </c>
      <c r="B80" s="86" t="s">
        <v>216</v>
      </c>
      <c r="C80" s="87">
        <v>10000</v>
      </c>
      <c r="D80" s="88">
        <v>10000</v>
      </c>
      <c r="E80" s="89">
        <v>2008</v>
      </c>
      <c r="F80" s="89"/>
      <c r="G80" s="89" t="s">
        <v>211</v>
      </c>
      <c r="H80" s="25"/>
      <c r="I80" s="25"/>
      <c r="J80" s="25"/>
      <c r="K80" s="25"/>
      <c r="L80" s="25"/>
      <c r="M80" s="13"/>
    </row>
    <row r="81" spans="1:13" ht="64.5" thickBot="1">
      <c r="A81" s="83">
        <f t="shared" si="1"/>
        <v>6</v>
      </c>
      <c r="B81" s="46" t="s">
        <v>217</v>
      </c>
      <c r="C81" s="84">
        <v>10500</v>
      </c>
      <c r="D81" s="85">
        <v>10500</v>
      </c>
      <c r="E81" s="48">
        <v>2008</v>
      </c>
      <c r="F81" s="48"/>
      <c r="G81" s="48" t="s">
        <v>211</v>
      </c>
      <c r="H81" s="25"/>
      <c r="I81" s="25"/>
      <c r="J81" s="25"/>
      <c r="K81" s="25"/>
      <c r="L81" s="25"/>
      <c r="M81" s="13"/>
    </row>
    <row r="82" spans="1:13" ht="36.75" customHeight="1" thickBot="1">
      <c r="A82" s="83">
        <f t="shared" si="1"/>
        <v>7</v>
      </c>
      <c r="B82" s="46" t="s">
        <v>296</v>
      </c>
      <c r="C82" s="87">
        <v>79166</v>
      </c>
      <c r="D82" s="88">
        <v>79166</v>
      </c>
      <c r="E82" s="89">
        <v>2021</v>
      </c>
      <c r="F82" s="89"/>
      <c r="G82" s="48" t="s">
        <v>211</v>
      </c>
      <c r="H82" s="25"/>
      <c r="I82" s="25"/>
      <c r="J82" s="25"/>
      <c r="K82" s="25"/>
      <c r="L82" s="25"/>
      <c r="M82" s="13"/>
    </row>
    <row r="83" spans="1:13" ht="64.5" thickBot="1">
      <c r="A83" s="83">
        <f t="shared" si="1"/>
        <v>8</v>
      </c>
      <c r="B83" s="86" t="s">
        <v>218</v>
      </c>
      <c r="C83" s="87">
        <v>7830</v>
      </c>
      <c r="D83" s="88">
        <v>7830</v>
      </c>
      <c r="E83" s="89">
        <v>2008</v>
      </c>
      <c r="F83" s="89"/>
      <c r="G83" s="89" t="s">
        <v>211</v>
      </c>
      <c r="H83" s="25"/>
      <c r="I83" s="25"/>
      <c r="J83" s="25"/>
      <c r="K83" s="25"/>
      <c r="L83" s="25"/>
      <c r="M83" s="13"/>
    </row>
    <row r="84" spans="1:13" ht="39.6" customHeight="1" thickBot="1">
      <c r="A84" s="83">
        <f t="shared" si="1"/>
        <v>9</v>
      </c>
      <c r="B84" s="10" t="s">
        <v>219</v>
      </c>
      <c r="C84" s="20">
        <v>4818</v>
      </c>
      <c r="D84" s="20">
        <v>4818</v>
      </c>
      <c r="E84" s="9">
        <v>2007</v>
      </c>
      <c r="F84" s="9"/>
      <c r="G84" s="9" t="s">
        <v>211</v>
      </c>
      <c r="H84" s="1"/>
      <c r="I84" s="1"/>
      <c r="J84" s="1"/>
      <c r="K84" s="1"/>
      <c r="L84" s="1"/>
      <c r="M84" s="13"/>
    </row>
    <row r="85" spans="1:13" ht="51.6" customHeight="1">
      <c r="A85" s="83">
        <f t="shared" si="1"/>
        <v>10</v>
      </c>
      <c r="B85" s="54" t="s">
        <v>220</v>
      </c>
      <c r="C85" s="90">
        <v>5850</v>
      </c>
      <c r="D85" s="91">
        <v>5850</v>
      </c>
      <c r="E85" s="54">
        <v>2007</v>
      </c>
      <c r="F85" s="54"/>
      <c r="G85" s="54" t="s">
        <v>211</v>
      </c>
      <c r="H85" s="92"/>
      <c r="I85" s="25"/>
      <c r="J85" s="25"/>
      <c r="K85" s="25"/>
      <c r="L85" s="25"/>
      <c r="M85" s="13"/>
    </row>
    <row r="86" spans="1:13" ht="51.6" customHeight="1">
      <c r="A86" s="83">
        <f t="shared" si="1"/>
        <v>11</v>
      </c>
      <c r="B86" s="58" t="s">
        <v>221</v>
      </c>
      <c r="C86" s="93">
        <v>281500</v>
      </c>
      <c r="D86" s="94">
        <v>281500</v>
      </c>
      <c r="E86" s="58">
        <v>2007</v>
      </c>
      <c r="F86" s="58"/>
      <c r="G86" s="58" t="s">
        <v>211</v>
      </c>
      <c r="H86" s="25"/>
      <c r="I86" s="25"/>
      <c r="J86" s="25"/>
      <c r="K86" s="25"/>
      <c r="L86" s="25"/>
      <c r="M86" s="13"/>
    </row>
    <row r="87" spans="1:13" ht="64.5" thickBot="1">
      <c r="A87" s="83">
        <f t="shared" si="1"/>
        <v>12</v>
      </c>
      <c r="B87" s="86" t="s">
        <v>222</v>
      </c>
      <c r="C87" s="87">
        <v>56676</v>
      </c>
      <c r="D87" s="88">
        <v>56676</v>
      </c>
      <c r="E87" s="89">
        <v>1991</v>
      </c>
      <c r="F87" s="89"/>
      <c r="G87" s="89" t="s">
        <v>211</v>
      </c>
      <c r="H87" s="25"/>
      <c r="I87" s="25"/>
      <c r="J87" s="25"/>
      <c r="K87" s="25"/>
      <c r="L87" s="25"/>
      <c r="M87" s="13"/>
    </row>
    <row r="88" spans="1:13" ht="51" customHeight="1">
      <c r="A88" s="83">
        <f t="shared" si="1"/>
        <v>13</v>
      </c>
      <c r="B88" s="58" t="s">
        <v>243</v>
      </c>
      <c r="C88" s="59">
        <v>132500</v>
      </c>
      <c r="D88" s="95">
        <v>123667.04</v>
      </c>
      <c r="E88" s="50">
        <v>2012</v>
      </c>
      <c r="F88" s="50"/>
      <c r="G88" s="50" t="s">
        <v>211</v>
      </c>
      <c r="H88" s="25"/>
      <c r="I88" s="25"/>
      <c r="J88" s="25"/>
      <c r="K88" s="25"/>
      <c r="L88" s="25"/>
      <c r="M88" s="13"/>
    </row>
    <row r="89" spans="1:13" ht="64.5" thickBot="1">
      <c r="A89" s="83">
        <f t="shared" ref="A89:A106" si="3">A88+1</f>
        <v>14</v>
      </c>
      <c r="B89" s="86" t="s">
        <v>223</v>
      </c>
      <c r="C89" s="87">
        <v>4896</v>
      </c>
      <c r="D89" s="88">
        <v>4896</v>
      </c>
      <c r="E89" s="89">
        <v>2005</v>
      </c>
      <c r="F89" s="89"/>
      <c r="G89" s="89" t="s">
        <v>211</v>
      </c>
      <c r="H89" s="25"/>
      <c r="I89" s="25"/>
      <c r="J89" s="25"/>
      <c r="K89" s="25"/>
      <c r="L89" s="25"/>
      <c r="M89" s="13"/>
    </row>
    <row r="90" spans="1:13" ht="64.5" thickBot="1">
      <c r="A90" s="83">
        <f t="shared" si="3"/>
        <v>15</v>
      </c>
      <c r="B90" s="86" t="s">
        <v>224</v>
      </c>
      <c r="C90" s="87">
        <v>9859</v>
      </c>
      <c r="D90" s="88">
        <v>9859</v>
      </c>
      <c r="E90" s="89">
        <v>2006</v>
      </c>
      <c r="F90" s="89"/>
      <c r="G90" s="89" t="s">
        <v>211</v>
      </c>
      <c r="H90" s="25"/>
      <c r="I90" s="25"/>
      <c r="J90" s="25"/>
      <c r="K90" s="25"/>
      <c r="L90" s="25"/>
      <c r="M90" s="13"/>
    </row>
    <row r="91" spans="1:13" ht="64.5" thickBot="1">
      <c r="A91" s="83">
        <f t="shared" si="3"/>
        <v>16</v>
      </c>
      <c r="B91" s="86" t="s">
        <v>225</v>
      </c>
      <c r="C91" s="87">
        <v>9859</v>
      </c>
      <c r="D91" s="88">
        <v>9859</v>
      </c>
      <c r="E91" s="89">
        <v>2006</v>
      </c>
      <c r="F91" s="89"/>
      <c r="G91" s="89" t="s">
        <v>211</v>
      </c>
      <c r="H91" s="25"/>
      <c r="I91" s="25"/>
      <c r="J91" s="25"/>
      <c r="K91" s="25"/>
      <c r="L91" s="25"/>
      <c r="M91" s="13"/>
    </row>
    <row r="92" spans="1:13" ht="64.5" thickBot="1">
      <c r="A92" s="83">
        <f t="shared" si="3"/>
        <v>17</v>
      </c>
      <c r="B92" s="86" t="s">
        <v>226</v>
      </c>
      <c r="C92" s="87">
        <v>3547</v>
      </c>
      <c r="D92" s="88">
        <v>3547</v>
      </c>
      <c r="E92" s="89">
        <v>2006</v>
      </c>
      <c r="F92" s="89"/>
      <c r="G92" s="89" t="s">
        <v>211</v>
      </c>
      <c r="H92" s="25"/>
      <c r="I92" s="25"/>
      <c r="J92" s="25"/>
      <c r="K92" s="25"/>
      <c r="L92" s="25"/>
      <c r="M92" s="13"/>
    </row>
    <row r="93" spans="1:13" ht="64.5" thickBot="1">
      <c r="A93" s="83">
        <f t="shared" si="3"/>
        <v>18</v>
      </c>
      <c r="B93" s="86" t="s">
        <v>227</v>
      </c>
      <c r="C93" s="87">
        <v>3000</v>
      </c>
      <c r="D93" s="88">
        <v>3000</v>
      </c>
      <c r="E93" s="89">
        <v>2012</v>
      </c>
      <c r="F93" s="89"/>
      <c r="G93" s="89" t="s">
        <v>211</v>
      </c>
      <c r="H93" s="25"/>
      <c r="I93" s="25"/>
      <c r="J93" s="25"/>
      <c r="K93" s="25"/>
      <c r="L93" s="25"/>
      <c r="M93" s="13"/>
    </row>
    <row r="94" spans="1:13" ht="64.5" thickBot="1">
      <c r="A94" s="83">
        <f t="shared" si="3"/>
        <v>19</v>
      </c>
      <c r="B94" s="86" t="s">
        <v>228</v>
      </c>
      <c r="C94" s="87">
        <v>3300</v>
      </c>
      <c r="D94" s="88">
        <v>3300</v>
      </c>
      <c r="E94" s="89">
        <v>2008</v>
      </c>
      <c r="F94" s="89"/>
      <c r="G94" s="89" t="s">
        <v>211</v>
      </c>
      <c r="H94" s="25"/>
      <c r="I94" s="25"/>
      <c r="J94" s="25"/>
      <c r="K94" s="25"/>
      <c r="L94" s="25"/>
      <c r="M94" s="13"/>
    </row>
    <row r="95" spans="1:13" ht="64.5" thickBot="1">
      <c r="A95" s="83">
        <f t="shared" si="3"/>
        <v>20</v>
      </c>
      <c r="B95" s="86" t="s">
        <v>229</v>
      </c>
      <c r="C95" s="87">
        <v>4574</v>
      </c>
      <c r="D95" s="88">
        <v>4574</v>
      </c>
      <c r="E95" s="89">
        <v>2006</v>
      </c>
      <c r="F95" s="89"/>
      <c r="G95" s="89" t="s">
        <v>211</v>
      </c>
      <c r="H95" s="25"/>
      <c r="I95" s="25"/>
      <c r="J95" s="25"/>
      <c r="K95" s="25"/>
      <c r="L95" s="25"/>
      <c r="M95" s="13"/>
    </row>
    <row r="96" spans="1:13" ht="64.5" thickBot="1">
      <c r="A96" s="83">
        <f t="shared" si="3"/>
        <v>21</v>
      </c>
      <c r="B96" s="86" t="s">
        <v>230</v>
      </c>
      <c r="C96" s="87">
        <v>3400</v>
      </c>
      <c r="D96" s="88">
        <v>3400</v>
      </c>
      <c r="E96" s="89">
        <v>2008</v>
      </c>
      <c r="F96" s="89"/>
      <c r="G96" s="89" t="s">
        <v>211</v>
      </c>
      <c r="H96" s="25"/>
      <c r="I96" s="25"/>
      <c r="J96" s="25"/>
      <c r="K96" s="25"/>
      <c r="L96" s="25"/>
      <c r="M96" s="13"/>
    </row>
    <row r="97" spans="1:14" ht="64.5" thickBot="1">
      <c r="A97" s="83">
        <f t="shared" si="3"/>
        <v>22</v>
      </c>
      <c r="B97" s="86" t="s">
        <v>231</v>
      </c>
      <c r="C97" s="87">
        <v>7180</v>
      </c>
      <c r="D97" s="88">
        <v>7180</v>
      </c>
      <c r="E97" s="89">
        <v>2008</v>
      </c>
      <c r="F97" s="89"/>
      <c r="G97" s="89" t="s">
        <v>211</v>
      </c>
      <c r="H97" s="25"/>
      <c r="I97" s="25"/>
      <c r="J97" s="25"/>
      <c r="K97" s="25"/>
      <c r="L97" s="25"/>
      <c r="M97" s="13"/>
    </row>
    <row r="98" spans="1:14" ht="51" customHeight="1">
      <c r="A98" s="83">
        <f t="shared" si="3"/>
        <v>23</v>
      </c>
      <c r="B98" s="50" t="s">
        <v>232</v>
      </c>
      <c r="C98" s="59">
        <v>7560</v>
      </c>
      <c r="D98" s="95">
        <v>7560</v>
      </c>
      <c r="E98" s="50">
        <v>2008</v>
      </c>
      <c r="F98" s="50"/>
      <c r="G98" s="50" t="s">
        <v>211</v>
      </c>
      <c r="H98" s="25"/>
      <c r="I98" s="25"/>
      <c r="J98" s="25"/>
      <c r="K98" s="25"/>
      <c r="L98" s="25"/>
      <c r="M98" s="13"/>
    </row>
    <row r="99" spans="1:14" ht="64.5" thickBot="1">
      <c r="A99" s="83">
        <f t="shared" si="3"/>
        <v>24</v>
      </c>
      <c r="B99" s="86" t="s">
        <v>235</v>
      </c>
      <c r="C99" s="87">
        <v>1300</v>
      </c>
      <c r="D99" s="88">
        <v>1300</v>
      </c>
      <c r="E99" s="89">
        <v>2012</v>
      </c>
      <c r="F99" s="89"/>
      <c r="G99" s="89" t="s">
        <v>211</v>
      </c>
      <c r="H99" s="25"/>
      <c r="I99" s="25"/>
      <c r="J99" s="25"/>
      <c r="K99" s="25"/>
      <c r="L99" s="25"/>
      <c r="M99" s="13"/>
    </row>
    <row r="100" spans="1:14" ht="64.5" thickBot="1">
      <c r="A100" s="83">
        <f t="shared" si="3"/>
        <v>25</v>
      </c>
      <c r="B100" s="10" t="s">
        <v>233</v>
      </c>
      <c r="C100" s="20">
        <v>11000</v>
      </c>
      <c r="D100" s="20">
        <v>11000</v>
      </c>
      <c r="E100" s="9">
        <v>2009</v>
      </c>
      <c r="F100" s="9"/>
      <c r="G100" s="9" t="s">
        <v>211</v>
      </c>
      <c r="H100" s="25"/>
      <c r="I100" s="25"/>
      <c r="J100" s="25"/>
      <c r="K100" s="25"/>
      <c r="L100" s="25"/>
      <c r="M100" s="13"/>
    </row>
    <row r="101" spans="1:14" ht="64.5" thickBot="1">
      <c r="A101" s="83">
        <f t="shared" si="3"/>
        <v>26</v>
      </c>
      <c r="B101" s="10" t="s">
        <v>234</v>
      </c>
      <c r="C101" s="20">
        <v>6000</v>
      </c>
      <c r="D101" s="20">
        <v>6000</v>
      </c>
      <c r="E101" s="9">
        <v>2008</v>
      </c>
      <c r="F101" s="9"/>
      <c r="G101" s="9" t="s">
        <v>211</v>
      </c>
      <c r="H101" s="25"/>
      <c r="I101" s="25"/>
      <c r="J101" s="25"/>
      <c r="K101" s="25"/>
      <c r="L101" s="25"/>
      <c r="M101" s="13"/>
    </row>
    <row r="102" spans="1:14" ht="64.5" thickBot="1">
      <c r="A102" s="83">
        <f t="shared" si="3"/>
        <v>27</v>
      </c>
      <c r="B102" s="58" t="s">
        <v>236</v>
      </c>
      <c r="C102" s="87">
        <v>44411.199999999997</v>
      </c>
      <c r="D102" s="88">
        <v>44411.199999999997</v>
      </c>
      <c r="E102" s="89"/>
      <c r="F102" s="89"/>
      <c r="G102" s="89" t="s">
        <v>211</v>
      </c>
      <c r="H102" s="25"/>
      <c r="I102" s="25"/>
      <c r="J102" s="25"/>
      <c r="K102" s="25"/>
      <c r="L102" s="25"/>
      <c r="M102" s="13"/>
    </row>
    <row r="103" spans="1:14" ht="117" customHeight="1" thickBot="1">
      <c r="A103" s="83">
        <f t="shared" si="3"/>
        <v>28</v>
      </c>
      <c r="B103" s="58" t="s">
        <v>253</v>
      </c>
      <c r="C103" s="60">
        <v>25000</v>
      </c>
      <c r="D103" s="95">
        <v>25000</v>
      </c>
      <c r="E103" s="52">
        <v>43160</v>
      </c>
      <c r="F103" s="50" t="s">
        <v>238</v>
      </c>
      <c r="G103" s="50" t="s">
        <v>211</v>
      </c>
      <c r="H103" s="25"/>
      <c r="I103" s="25"/>
      <c r="J103" s="25"/>
      <c r="K103" s="25"/>
      <c r="L103" s="25"/>
      <c r="M103" s="13"/>
    </row>
    <row r="104" spans="1:14" ht="117" customHeight="1">
      <c r="A104" s="83">
        <f t="shared" si="3"/>
        <v>29</v>
      </c>
      <c r="B104" s="54" t="s">
        <v>297</v>
      </c>
      <c r="C104" s="96">
        <v>14000</v>
      </c>
      <c r="D104" s="97">
        <v>14000</v>
      </c>
      <c r="E104" s="98" t="s">
        <v>298</v>
      </c>
      <c r="F104" s="54"/>
      <c r="G104" s="50" t="s">
        <v>211</v>
      </c>
      <c r="H104" s="92"/>
      <c r="I104" s="25"/>
      <c r="J104" s="25"/>
      <c r="K104" s="25"/>
      <c r="L104" s="25"/>
      <c r="M104" s="13"/>
    </row>
    <row r="105" spans="1:14" ht="90" thickBot="1">
      <c r="A105" s="83">
        <f t="shared" si="3"/>
        <v>30</v>
      </c>
      <c r="B105" s="86" t="s">
        <v>239</v>
      </c>
      <c r="C105" s="99">
        <v>16900</v>
      </c>
      <c r="D105" s="88">
        <v>16900</v>
      </c>
      <c r="E105" s="100">
        <v>43774</v>
      </c>
      <c r="F105" s="89" t="s">
        <v>240</v>
      </c>
      <c r="G105" s="89" t="s">
        <v>211</v>
      </c>
      <c r="H105" s="25"/>
      <c r="I105" s="25"/>
      <c r="J105" s="25"/>
      <c r="K105" s="25"/>
      <c r="L105" s="25"/>
      <c r="M105" s="13"/>
    </row>
    <row r="106" spans="1:14" ht="90" thickBot="1">
      <c r="A106" s="83">
        <f t="shared" si="3"/>
        <v>31</v>
      </c>
      <c r="B106" s="86" t="s">
        <v>241</v>
      </c>
      <c r="C106" s="99">
        <v>240000</v>
      </c>
      <c r="D106" s="88">
        <v>48000</v>
      </c>
      <c r="E106" s="100">
        <v>43804</v>
      </c>
      <c r="F106" s="89" t="s">
        <v>242</v>
      </c>
      <c r="G106" s="89" t="s">
        <v>211</v>
      </c>
      <c r="H106" s="25"/>
      <c r="I106" s="25"/>
      <c r="J106" s="25"/>
      <c r="K106" s="25"/>
      <c r="L106" s="25"/>
      <c r="M106" s="13"/>
    </row>
    <row r="107" spans="1:14" s="11" customFormat="1" ht="22.15" customHeight="1">
      <c r="A107" s="101" t="s">
        <v>254</v>
      </c>
      <c r="B107" s="43"/>
      <c r="C107" s="43">
        <f>SUM(C76:C106)</f>
        <v>1043355.2</v>
      </c>
      <c r="D107" s="102">
        <f>SUM(D76:D106)</f>
        <v>842522.24</v>
      </c>
      <c r="E107" s="43"/>
      <c r="F107" s="103"/>
      <c r="G107" s="103"/>
      <c r="H107" s="43"/>
      <c r="I107" s="43"/>
      <c r="J107" s="43"/>
      <c r="K107" s="43"/>
      <c r="L107" s="43"/>
      <c r="M107" s="21"/>
      <c r="N107" s="19"/>
    </row>
    <row r="108" spans="1:14" s="11" customFormat="1" ht="57.6" customHeight="1" thickBot="1">
      <c r="A108" s="101"/>
      <c r="B108" s="135" t="s">
        <v>255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04"/>
      <c r="M108" s="19"/>
      <c r="N108" s="19"/>
    </row>
    <row r="109" spans="1:14" ht="166.5" thickBot="1">
      <c r="A109" s="105"/>
      <c r="B109" s="106" t="s">
        <v>256</v>
      </c>
      <c r="C109" s="107" t="s">
        <v>257</v>
      </c>
      <c r="D109" s="107" t="s">
        <v>258</v>
      </c>
      <c r="E109" s="107" t="s">
        <v>259</v>
      </c>
      <c r="F109" s="107" t="s">
        <v>260</v>
      </c>
      <c r="G109" s="107" t="s">
        <v>261</v>
      </c>
      <c r="H109" s="107" t="s">
        <v>262</v>
      </c>
      <c r="I109" s="107" t="s">
        <v>263</v>
      </c>
      <c r="J109" s="107" t="s">
        <v>264</v>
      </c>
      <c r="K109" s="108" t="s">
        <v>265</v>
      </c>
      <c r="L109" s="109"/>
      <c r="M109" s="14"/>
    </row>
    <row r="110" spans="1:14" ht="10.9" customHeight="1">
      <c r="A110" s="105"/>
      <c r="B110" s="110">
        <v>1</v>
      </c>
      <c r="C110" s="111">
        <v>2</v>
      </c>
      <c r="D110" s="111">
        <v>3</v>
      </c>
      <c r="E110" s="111">
        <v>4</v>
      </c>
      <c r="F110" s="111">
        <v>5</v>
      </c>
      <c r="G110" s="111">
        <v>6</v>
      </c>
      <c r="H110" s="111">
        <v>7</v>
      </c>
      <c r="I110" s="111">
        <v>8</v>
      </c>
      <c r="J110" s="111">
        <v>9</v>
      </c>
      <c r="K110" s="112">
        <v>10</v>
      </c>
      <c r="L110" s="109"/>
      <c r="M110" s="14"/>
    </row>
    <row r="111" spans="1:14" ht="25.5">
      <c r="A111" s="105"/>
      <c r="B111" s="137">
        <v>1</v>
      </c>
      <c r="C111" s="137" t="s">
        <v>266</v>
      </c>
      <c r="D111" s="137" t="s">
        <v>267</v>
      </c>
      <c r="E111" s="138" t="s">
        <v>268</v>
      </c>
      <c r="F111" s="113" t="s">
        <v>269</v>
      </c>
      <c r="G111" s="139">
        <v>0</v>
      </c>
      <c r="H111" s="137" t="s">
        <v>17</v>
      </c>
      <c r="I111" s="140">
        <f>C107+F41+F17+F14</f>
        <v>5266721.2</v>
      </c>
      <c r="J111" s="141">
        <f>I111-D107-G72</f>
        <v>3949038.1</v>
      </c>
      <c r="K111" s="137"/>
      <c r="L111" s="109"/>
      <c r="M111" s="14"/>
    </row>
    <row r="112" spans="1:14" ht="25.5">
      <c r="A112" s="105"/>
      <c r="B112" s="137"/>
      <c r="C112" s="137"/>
      <c r="D112" s="137"/>
      <c r="E112" s="138"/>
      <c r="F112" s="113" t="s">
        <v>270</v>
      </c>
      <c r="G112" s="139"/>
      <c r="H112" s="137"/>
      <c r="I112" s="140"/>
      <c r="J112" s="142"/>
      <c r="K112" s="137"/>
      <c r="L112" s="109"/>
      <c r="M112" s="14"/>
    </row>
    <row r="113" spans="1:15">
      <c r="A113" s="105"/>
      <c r="B113" s="137"/>
      <c r="C113" s="137"/>
      <c r="D113" s="137"/>
      <c r="E113" s="137"/>
      <c r="F113" s="114"/>
      <c r="G113" s="137"/>
      <c r="H113" s="137"/>
      <c r="I113" s="140"/>
      <c r="J113" s="143"/>
      <c r="K113" s="137"/>
      <c r="L113" s="109"/>
      <c r="M113" s="14"/>
    </row>
    <row r="114" spans="1:15" ht="0.75" customHeight="1">
      <c r="A114" s="105"/>
      <c r="B114" s="109"/>
      <c r="C114" s="109"/>
      <c r="D114" s="109"/>
      <c r="E114" s="109"/>
      <c r="F114" s="115"/>
      <c r="G114" s="115"/>
      <c r="H114" s="109"/>
      <c r="I114" s="116"/>
      <c r="J114" s="116"/>
      <c r="K114" s="117"/>
      <c r="L114" s="109"/>
      <c r="M114" s="14"/>
      <c r="O114" s="14"/>
    </row>
    <row r="115" spans="1:15" hidden="1">
      <c r="A115" s="105"/>
      <c r="B115" s="133" t="s">
        <v>271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09"/>
      <c r="M115" s="14"/>
      <c r="O115" s="14"/>
    </row>
    <row r="116" spans="1:15" hidden="1">
      <c r="A116" s="105"/>
      <c r="B116" s="109"/>
      <c r="C116" s="109"/>
      <c r="D116" s="109"/>
      <c r="E116" s="109"/>
      <c r="F116" s="115"/>
      <c r="G116" s="115"/>
      <c r="H116" s="109"/>
      <c r="I116" s="109"/>
      <c r="J116" s="109"/>
      <c r="K116" s="109"/>
      <c r="L116" s="109"/>
      <c r="M116" s="14"/>
      <c r="O116" s="14"/>
    </row>
    <row r="117" spans="1:15" hidden="1">
      <c r="A117" s="105"/>
      <c r="B117" s="133" t="s">
        <v>272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09"/>
      <c r="M117" s="14"/>
      <c r="O117" s="14"/>
    </row>
    <row r="118" spans="1:15" hidden="1">
      <c r="A118" s="105"/>
      <c r="B118" s="109"/>
      <c r="C118" s="109"/>
      <c r="D118" s="109"/>
      <c r="E118" s="109"/>
      <c r="F118" s="115"/>
      <c r="G118" s="115"/>
      <c r="H118" s="109"/>
      <c r="I118" s="109"/>
      <c r="J118" s="109"/>
      <c r="K118" s="109"/>
      <c r="L118" s="109"/>
      <c r="M118" s="14"/>
      <c r="O118" s="14"/>
    </row>
    <row r="119" spans="1:15">
      <c r="A119" s="105"/>
      <c r="B119" s="105"/>
      <c r="C119" s="105"/>
      <c r="D119" s="105"/>
      <c r="E119" s="105"/>
      <c r="F119" s="118"/>
      <c r="G119" s="118"/>
      <c r="H119" s="105"/>
      <c r="I119" s="147"/>
      <c r="J119" s="105"/>
      <c r="K119" s="105"/>
      <c r="L119" s="105"/>
    </row>
    <row r="120" spans="1:15">
      <c r="A120" s="105"/>
      <c r="B120" s="105"/>
      <c r="C120" s="105"/>
      <c r="D120" s="105"/>
      <c r="E120" s="105"/>
      <c r="F120" s="118"/>
      <c r="G120" s="118"/>
      <c r="H120" s="105"/>
      <c r="I120" s="105"/>
      <c r="J120" s="105"/>
      <c r="K120" s="105"/>
      <c r="L120" s="105"/>
    </row>
    <row r="121" spans="1:15">
      <c r="A121" s="105"/>
      <c r="B121" s="105"/>
      <c r="C121" s="105"/>
      <c r="D121" s="105"/>
      <c r="E121" s="105"/>
      <c r="F121" s="118"/>
      <c r="G121" s="118"/>
      <c r="H121" s="105"/>
      <c r="I121" s="105"/>
      <c r="J121" s="105"/>
      <c r="K121" s="105"/>
      <c r="L121" s="105"/>
    </row>
    <row r="122" spans="1:15">
      <c r="A122" s="105"/>
      <c r="B122" s="105"/>
      <c r="C122" s="105"/>
      <c r="D122" s="105"/>
      <c r="E122" s="105"/>
      <c r="F122" s="118"/>
      <c r="G122" s="118"/>
      <c r="H122" s="105"/>
      <c r="I122" s="105"/>
      <c r="J122" s="105"/>
      <c r="K122" s="105"/>
      <c r="L122" s="105"/>
    </row>
    <row r="123" spans="1:15">
      <c r="A123" s="105"/>
      <c r="B123" s="105"/>
      <c r="C123" s="105"/>
      <c r="D123" s="105"/>
      <c r="E123" s="105"/>
      <c r="F123" s="118"/>
      <c r="G123" s="118"/>
      <c r="H123" s="105"/>
      <c r="I123" s="105"/>
      <c r="J123" s="105"/>
      <c r="K123" s="105"/>
      <c r="L123" s="105"/>
    </row>
    <row r="124" spans="1:15">
      <c r="A124" s="105"/>
      <c r="B124" s="105"/>
      <c r="C124" s="105"/>
      <c r="D124" s="105"/>
      <c r="E124" s="105"/>
      <c r="F124" s="118"/>
      <c r="G124" s="118"/>
      <c r="H124" s="105"/>
      <c r="I124" s="105"/>
      <c r="J124" s="105"/>
      <c r="K124" s="105"/>
      <c r="L124" s="105"/>
    </row>
    <row r="125" spans="1:15">
      <c r="A125" s="105"/>
      <c r="B125" s="105"/>
      <c r="C125" s="105"/>
      <c r="D125" s="105"/>
      <c r="E125" s="105"/>
      <c r="F125" s="118"/>
      <c r="G125" s="118"/>
      <c r="H125" s="105"/>
      <c r="I125" s="105"/>
      <c r="J125" s="105"/>
      <c r="K125" s="105"/>
      <c r="L125" s="105"/>
    </row>
    <row r="126" spans="1:15">
      <c r="A126" s="105"/>
      <c r="B126" s="105"/>
      <c r="C126" s="105"/>
      <c r="D126" s="105"/>
      <c r="E126" s="105"/>
      <c r="F126" s="118"/>
      <c r="G126" s="118"/>
      <c r="H126" s="105"/>
      <c r="I126" s="105"/>
      <c r="J126" s="105"/>
      <c r="K126" s="105"/>
      <c r="L126" s="105"/>
    </row>
    <row r="127" spans="1:15">
      <c r="A127" s="105"/>
      <c r="B127" s="105"/>
      <c r="C127" s="105"/>
      <c r="D127" s="105"/>
      <c r="E127" s="105"/>
      <c r="F127" s="118"/>
      <c r="G127" s="118"/>
      <c r="H127" s="105"/>
      <c r="I127" s="105"/>
      <c r="J127" s="105"/>
      <c r="K127" s="105"/>
      <c r="L127" s="105"/>
    </row>
    <row r="128" spans="1:15">
      <c r="A128" s="105"/>
      <c r="B128" s="105"/>
      <c r="C128" s="105"/>
      <c r="D128" s="105"/>
      <c r="E128" s="105"/>
      <c r="F128" s="118"/>
      <c r="G128" s="118"/>
      <c r="H128" s="105"/>
      <c r="I128" s="105"/>
      <c r="J128" s="105"/>
      <c r="K128" s="105"/>
      <c r="L128" s="105"/>
    </row>
    <row r="129" spans="1:12">
      <c r="A129" s="105"/>
      <c r="B129" s="105"/>
      <c r="C129" s="105"/>
      <c r="D129" s="105"/>
      <c r="E129" s="105"/>
      <c r="F129" s="118"/>
      <c r="G129" s="118"/>
      <c r="H129" s="105"/>
      <c r="I129" s="105"/>
      <c r="J129" s="105"/>
      <c r="K129" s="105"/>
      <c r="L129" s="105"/>
    </row>
    <row r="130" spans="1:12">
      <c r="A130" s="105"/>
      <c r="B130" s="105"/>
      <c r="C130" s="105"/>
      <c r="D130" s="105"/>
      <c r="E130" s="105"/>
      <c r="F130" s="118"/>
      <c r="G130" s="118"/>
      <c r="H130" s="105"/>
      <c r="I130" s="105"/>
      <c r="J130" s="105"/>
      <c r="K130" s="105"/>
      <c r="L130" s="105"/>
    </row>
    <row r="131" spans="1:12">
      <c r="A131" s="105"/>
      <c r="B131" s="105"/>
      <c r="C131" s="105"/>
      <c r="D131" s="105"/>
      <c r="E131" s="105"/>
      <c r="F131" s="118"/>
      <c r="G131" s="118"/>
      <c r="H131" s="105"/>
      <c r="I131" s="105"/>
      <c r="J131" s="105"/>
      <c r="K131" s="105"/>
      <c r="L131" s="105"/>
    </row>
    <row r="132" spans="1:12">
      <c r="A132" s="105"/>
      <c r="B132" s="105"/>
      <c r="C132" s="105"/>
      <c r="D132" s="105"/>
      <c r="E132" s="105"/>
      <c r="F132" s="118"/>
      <c r="G132" s="118"/>
      <c r="H132" s="105"/>
      <c r="I132" s="105"/>
      <c r="J132" s="105"/>
      <c r="K132" s="105"/>
      <c r="L132" s="105"/>
    </row>
    <row r="133" spans="1:12">
      <c r="A133" s="105"/>
      <c r="B133" s="105"/>
      <c r="C133" s="105"/>
      <c r="D133" s="105"/>
      <c r="E133" s="105"/>
      <c r="F133" s="118"/>
      <c r="G133" s="118"/>
      <c r="H133" s="105"/>
      <c r="I133" s="105"/>
      <c r="J133" s="105"/>
      <c r="K133" s="105"/>
      <c r="L133" s="105"/>
    </row>
    <row r="134" spans="1:12">
      <c r="A134" s="105"/>
      <c r="B134" s="105"/>
      <c r="C134" s="105"/>
      <c r="D134" s="105"/>
      <c r="E134" s="105"/>
      <c r="F134" s="118"/>
      <c r="G134" s="118"/>
      <c r="H134" s="105"/>
      <c r="I134" s="105"/>
      <c r="J134" s="105"/>
      <c r="K134" s="105"/>
      <c r="L134" s="105"/>
    </row>
    <row r="135" spans="1:12">
      <c r="A135" s="105"/>
      <c r="B135" s="105"/>
      <c r="C135" s="105"/>
      <c r="D135" s="105"/>
      <c r="E135" s="105"/>
      <c r="F135" s="118"/>
      <c r="G135" s="118"/>
      <c r="H135" s="105"/>
      <c r="I135" s="105"/>
      <c r="J135" s="105"/>
      <c r="K135" s="105"/>
      <c r="L135" s="105"/>
    </row>
    <row r="136" spans="1:12">
      <c r="A136" s="105"/>
      <c r="B136" s="105"/>
      <c r="C136" s="105"/>
      <c r="D136" s="105"/>
      <c r="E136" s="105"/>
      <c r="F136" s="118"/>
      <c r="G136" s="118"/>
      <c r="H136" s="105"/>
      <c r="I136" s="105"/>
      <c r="J136" s="105"/>
      <c r="K136" s="105"/>
      <c r="L136" s="105"/>
    </row>
    <row r="137" spans="1:12">
      <c r="A137" s="105"/>
      <c r="B137" s="105"/>
      <c r="C137" s="105"/>
      <c r="D137" s="105"/>
      <c r="E137" s="105"/>
      <c r="F137" s="118"/>
      <c r="G137" s="118"/>
      <c r="H137" s="105"/>
      <c r="I137" s="105"/>
      <c r="J137" s="105"/>
      <c r="K137" s="105"/>
      <c r="L137" s="105"/>
    </row>
    <row r="138" spans="1:12">
      <c r="A138" s="105"/>
      <c r="B138" s="105"/>
      <c r="C138" s="105"/>
      <c r="D138" s="105"/>
      <c r="E138" s="105"/>
      <c r="F138" s="118"/>
      <c r="G138" s="118"/>
      <c r="H138" s="105"/>
      <c r="I138" s="105"/>
      <c r="J138" s="105"/>
      <c r="K138" s="105"/>
      <c r="L138" s="105"/>
    </row>
    <row r="139" spans="1:12">
      <c r="A139" s="105"/>
      <c r="B139" s="105"/>
      <c r="C139" s="105"/>
      <c r="D139" s="105"/>
      <c r="E139" s="105"/>
      <c r="F139" s="118"/>
      <c r="G139" s="118"/>
      <c r="H139" s="105"/>
      <c r="I139" s="105"/>
      <c r="J139" s="105"/>
      <c r="K139" s="105"/>
      <c r="L139" s="105"/>
    </row>
    <row r="140" spans="1:12">
      <c r="A140" s="105"/>
      <c r="B140" s="105"/>
      <c r="C140" s="105"/>
      <c r="D140" s="105"/>
      <c r="E140" s="105"/>
      <c r="F140" s="118"/>
      <c r="G140" s="118"/>
      <c r="H140" s="105"/>
      <c r="I140" s="105"/>
      <c r="J140" s="105"/>
      <c r="K140" s="105"/>
      <c r="L140" s="105"/>
    </row>
    <row r="141" spans="1:12">
      <c r="A141" s="105"/>
      <c r="B141" s="105"/>
      <c r="C141" s="105"/>
      <c r="D141" s="105"/>
      <c r="E141" s="105"/>
      <c r="F141" s="118"/>
      <c r="G141" s="118"/>
      <c r="H141" s="105"/>
      <c r="I141" s="105"/>
      <c r="J141" s="105"/>
      <c r="K141" s="105"/>
      <c r="L141" s="105"/>
    </row>
    <row r="142" spans="1:12">
      <c r="A142" s="105"/>
      <c r="B142" s="105"/>
      <c r="C142" s="105"/>
      <c r="D142" s="105"/>
      <c r="E142" s="105"/>
      <c r="F142" s="118"/>
      <c r="G142" s="118"/>
      <c r="H142" s="105"/>
      <c r="I142" s="105"/>
      <c r="J142" s="105"/>
      <c r="K142" s="105"/>
      <c r="L142" s="105"/>
    </row>
    <row r="143" spans="1:12">
      <c r="A143" s="105"/>
      <c r="B143" s="105"/>
      <c r="C143" s="105"/>
      <c r="D143" s="105"/>
      <c r="E143" s="105"/>
      <c r="F143" s="118"/>
      <c r="G143" s="118"/>
      <c r="H143" s="105"/>
      <c r="I143" s="105"/>
      <c r="J143" s="105"/>
      <c r="K143" s="105"/>
      <c r="L143" s="105"/>
    </row>
    <row r="144" spans="1:12">
      <c r="A144" s="105"/>
      <c r="B144" s="105"/>
      <c r="C144" s="105"/>
      <c r="D144" s="105"/>
      <c r="E144" s="105"/>
      <c r="F144" s="118"/>
      <c r="G144" s="118"/>
      <c r="H144" s="105"/>
      <c r="I144" s="105"/>
      <c r="J144" s="105"/>
      <c r="K144" s="105"/>
      <c r="L144" s="105"/>
    </row>
    <row r="145" spans="1:12">
      <c r="A145" s="105"/>
      <c r="B145" s="105"/>
      <c r="C145" s="105"/>
      <c r="D145" s="105"/>
      <c r="E145" s="105"/>
      <c r="F145" s="118"/>
      <c r="G145" s="118"/>
      <c r="H145" s="105"/>
      <c r="I145" s="105"/>
      <c r="J145" s="105"/>
      <c r="K145" s="105"/>
      <c r="L145" s="105"/>
    </row>
    <row r="146" spans="1:12">
      <c r="A146" s="105"/>
      <c r="B146" s="105"/>
      <c r="C146" s="105"/>
      <c r="D146" s="105"/>
      <c r="E146" s="105"/>
      <c r="F146" s="118"/>
      <c r="G146" s="118"/>
      <c r="H146" s="105"/>
      <c r="I146" s="105"/>
      <c r="J146" s="105"/>
      <c r="K146" s="105"/>
      <c r="L146" s="105"/>
    </row>
    <row r="147" spans="1:12">
      <c r="A147" s="105"/>
      <c r="B147" s="105"/>
      <c r="C147" s="105"/>
      <c r="D147" s="105"/>
      <c r="E147" s="105"/>
      <c r="F147" s="118"/>
      <c r="G147" s="118"/>
      <c r="H147" s="105"/>
      <c r="I147" s="105"/>
      <c r="J147" s="105"/>
      <c r="K147" s="105"/>
      <c r="L147" s="105"/>
    </row>
    <row r="148" spans="1:12">
      <c r="A148" s="105"/>
      <c r="B148" s="105"/>
      <c r="C148" s="105"/>
      <c r="D148" s="105"/>
      <c r="E148" s="105"/>
      <c r="F148" s="118"/>
      <c r="G148" s="118"/>
      <c r="H148" s="105"/>
      <c r="I148" s="105"/>
      <c r="J148" s="105"/>
      <c r="K148" s="105"/>
      <c r="L148" s="105"/>
    </row>
    <row r="149" spans="1:12">
      <c r="A149" s="105"/>
      <c r="B149" s="105"/>
      <c r="C149" s="105"/>
      <c r="D149" s="105"/>
      <c r="E149" s="105"/>
      <c r="F149" s="118"/>
      <c r="G149" s="118"/>
      <c r="H149" s="105"/>
      <c r="I149" s="105"/>
      <c r="J149" s="105"/>
      <c r="K149" s="105"/>
      <c r="L149" s="105"/>
    </row>
    <row r="150" spans="1:12">
      <c r="A150" s="105"/>
      <c r="B150" s="105"/>
      <c r="C150" s="105"/>
      <c r="D150" s="105"/>
      <c r="E150" s="105"/>
      <c r="F150" s="118"/>
      <c r="G150" s="118"/>
      <c r="H150" s="105"/>
      <c r="I150" s="105"/>
      <c r="J150" s="105"/>
      <c r="K150" s="105"/>
      <c r="L150" s="105"/>
    </row>
    <row r="151" spans="1:12">
      <c r="A151" s="105"/>
      <c r="B151" s="105"/>
      <c r="C151" s="105"/>
      <c r="D151" s="105"/>
      <c r="E151" s="105"/>
      <c r="F151" s="118"/>
      <c r="G151" s="118"/>
      <c r="H151" s="105"/>
      <c r="I151" s="105"/>
      <c r="J151" s="105"/>
      <c r="K151" s="105"/>
      <c r="L151" s="105"/>
    </row>
    <row r="152" spans="1:12">
      <c r="A152" s="105"/>
      <c r="B152" s="105"/>
      <c r="C152" s="105"/>
      <c r="D152" s="105"/>
      <c r="E152" s="105"/>
      <c r="F152" s="118"/>
      <c r="G152" s="118"/>
      <c r="H152" s="105"/>
      <c r="I152" s="105"/>
      <c r="J152" s="105"/>
      <c r="K152" s="105"/>
      <c r="L152" s="105"/>
    </row>
    <row r="153" spans="1:12">
      <c r="A153" s="105"/>
      <c r="B153" s="105"/>
      <c r="C153" s="105"/>
      <c r="D153" s="105"/>
      <c r="E153" s="105"/>
      <c r="F153" s="118"/>
      <c r="G153" s="118"/>
      <c r="H153" s="105"/>
      <c r="I153" s="105"/>
      <c r="J153" s="105"/>
      <c r="K153" s="105"/>
      <c r="L153" s="105"/>
    </row>
    <row r="154" spans="1:12">
      <c r="A154" s="105"/>
      <c r="B154" s="105"/>
      <c r="C154" s="105"/>
      <c r="D154" s="105"/>
      <c r="E154" s="105"/>
      <c r="F154" s="118"/>
      <c r="G154" s="118"/>
      <c r="H154" s="105"/>
      <c r="I154" s="105"/>
      <c r="J154" s="105"/>
      <c r="K154" s="105"/>
      <c r="L154" s="105"/>
    </row>
    <row r="155" spans="1:12">
      <c r="A155" s="105"/>
      <c r="B155" s="105"/>
      <c r="C155" s="105"/>
      <c r="D155" s="105"/>
      <c r="E155" s="105"/>
      <c r="F155" s="118"/>
      <c r="G155" s="118"/>
      <c r="H155" s="105"/>
      <c r="I155" s="105"/>
      <c r="J155" s="105"/>
      <c r="K155" s="105"/>
      <c r="L155" s="105"/>
    </row>
    <row r="156" spans="1:12">
      <c r="A156" s="105"/>
      <c r="B156" s="105"/>
      <c r="C156" s="105"/>
      <c r="D156" s="105"/>
      <c r="E156" s="105"/>
      <c r="F156" s="118"/>
      <c r="G156" s="118"/>
      <c r="H156" s="105"/>
      <c r="I156" s="105"/>
      <c r="J156" s="105"/>
      <c r="K156" s="105"/>
      <c r="L156" s="105"/>
    </row>
    <row r="157" spans="1:12">
      <c r="A157" s="105"/>
      <c r="B157" s="105"/>
      <c r="C157" s="105"/>
      <c r="D157" s="105"/>
      <c r="E157" s="105"/>
      <c r="F157" s="118"/>
      <c r="G157" s="118"/>
      <c r="H157" s="105"/>
      <c r="I157" s="105"/>
      <c r="J157" s="105"/>
      <c r="K157" s="105"/>
      <c r="L157" s="105"/>
    </row>
    <row r="158" spans="1:12">
      <c r="A158" s="105"/>
      <c r="B158" s="105"/>
      <c r="C158" s="105"/>
      <c r="D158" s="105"/>
      <c r="E158" s="105"/>
      <c r="F158" s="118"/>
      <c r="G158" s="118"/>
      <c r="H158" s="105"/>
      <c r="I158" s="105"/>
      <c r="J158" s="105"/>
      <c r="K158" s="105"/>
      <c r="L158" s="105"/>
    </row>
    <row r="159" spans="1:12">
      <c r="A159" s="105"/>
      <c r="B159" s="105"/>
      <c r="C159" s="105"/>
      <c r="D159" s="105"/>
      <c r="E159" s="105"/>
      <c r="F159" s="118"/>
      <c r="G159" s="118"/>
      <c r="H159" s="105"/>
      <c r="I159" s="105"/>
      <c r="J159" s="105"/>
      <c r="K159" s="105"/>
      <c r="L159" s="105"/>
    </row>
    <row r="160" spans="1:12">
      <c r="A160" s="105"/>
      <c r="B160" s="105"/>
      <c r="C160" s="105"/>
      <c r="D160" s="105"/>
      <c r="E160" s="105"/>
      <c r="F160" s="118"/>
      <c r="G160" s="118"/>
      <c r="H160" s="105"/>
      <c r="I160" s="105"/>
      <c r="J160" s="105"/>
      <c r="K160" s="105"/>
      <c r="L160" s="105"/>
    </row>
    <row r="161" spans="1:12">
      <c r="A161" s="105"/>
      <c r="B161" s="105"/>
      <c r="C161" s="105"/>
      <c r="D161" s="105"/>
      <c r="E161" s="105"/>
      <c r="F161" s="118"/>
      <c r="G161" s="118"/>
      <c r="H161" s="105"/>
      <c r="I161" s="105"/>
      <c r="J161" s="105"/>
      <c r="K161" s="105"/>
      <c r="L161" s="105"/>
    </row>
    <row r="162" spans="1:12">
      <c r="A162" s="105"/>
      <c r="B162" s="105"/>
      <c r="C162" s="105"/>
      <c r="D162" s="105"/>
      <c r="E162" s="105"/>
      <c r="F162" s="118"/>
      <c r="G162" s="118"/>
      <c r="H162" s="105"/>
      <c r="I162" s="105"/>
      <c r="J162" s="105"/>
      <c r="K162" s="105"/>
      <c r="L162" s="105"/>
    </row>
    <row r="163" spans="1:12">
      <c r="A163" s="105"/>
      <c r="B163" s="105"/>
      <c r="C163" s="105"/>
      <c r="D163" s="105"/>
      <c r="E163" s="105"/>
      <c r="F163" s="118"/>
      <c r="G163" s="118"/>
      <c r="H163" s="105"/>
      <c r="I163" s="105"/>
      <c r="J163" s="105"/>
      <c r="K163" s="105"/>
      <c r="L163" s="105"/>
    </row>
    <row r="164" spans="1:12">
      <c r="A164" s="105"/>
      <c r="B164" s="105"/>
      <c r="C164" s="105"/>
      <c r="D164" s="105"/>
      <c r="E164" s="105"/>
      <c r="F164" s="118"/>
      <c r="G164" s="118"/>
      <c r="H164" s="105"/>
      <c r="I164" s="105"/>
      <c r="J164" s="105"/>
      <c r="K164" s="105"/>
      <c r="L164" s="105"/>
    </row>
    <row r="165" spans="1:12">
      <c r="A165" s="105"/>
      <c r="B165" s="105"/>
      <c r="C165" s="105"/>
      <c r="D165" s="105"/>
      <c r="E165" s="105"/>
      <c r="F165" s="118"/>
      <c r="G165" s="118"/>
      <c r="H165" s="105"/>
      <c r="I165" s="105"/>
      <c r="J165" s="105"/>
      <c r="K165" s="105"/>
      <c r="L165" s="105"/>
    </row>
    <row r="166" spans="1:12">
      <c r="A166" s="105"/>
      <c r="B166" s="105"/>
      <c r="C166" s="105"/>
      <c r="D166" s="105"/>
      <c r="E166" s="105"/>
      <c r="F166" s="118"/>
      <c r="G166" s="118"/>
      <c r="H166" s="105"/>
      <c r="I166" s="105"/>
      <c r="J166" s="105"/>
      <c r="K166" s="105"/>
      <c r="L166" s="105"/>
    </row>
    <row r="167" spans="1:12">
      <c r="A167" s="105"/>
      <c r="B167" s="105"/>
      <c r="C167" s="105"/>
      <c r="D167" s="105"/>
      <c r="E167" s="105"/>
      <c r="F167" s="118"/>
      <c r="G167" s="118"/>
      <c r="H167" s="105"/>
      <c r="I167" s="105"/>
      <c r="J167" s="105"/>
      <c r="K167" s="105"/>
      <c r="L167" s="105"/>
    </row>
    <row r="168" spans="1:12">
      <c r="A168" s="105"/>
      <c r="B168" s="105"/>
      <c r="C168" s="105"/>
      <c r="D168" s="105"/>
      <c r="E168" s="105"/>
      <c r="F168" s="118"/>
      <c r="G168" s="118"/>
      <c r="H168" s="105"/>
      <c r="I168" s="105"/>
      <c r="J168" s="105"/>
      <c r="K168" s="105"/>
      <c r="L168" s="105"/>
    </row>
    <row r="169" spans="1:12">
      <c r="A169" s="105"/>
      <c r="B169" s="105"/>
      <c r="C169" s="105"/>
      <c r="D169" s="105"/>
      <c r="E169" s="105"/>
      <c r="F169" s="118"/>
      <c r="G169" s="118"/>
      <c r="H169" s="105"/>
      <c r="I169" s="105"/>
      <c r="J169" s="105"/>
      <c r="K169" s="105"/>
      <c r="L169" s="105"/>
    </row>
    <row r="170" spans="1:12">
      <c r="A170" s="105"/>
      <c r="B170" s="105"/>
      <c r="C170" s="105"/>
      <c r="D170" s="105"/>
      <c r="E170" s="105"/>
      <c r="F170" s="118"/>
      <c r="G170" s="118"/>
      <c r="H170" s="105"/>
      <c r="I170" s="105"/>
      <c r="J170" s="105"/>
      <c r="K170" s="105"/>
      <c r="L170" s="105"/>
    </row>
    <row r="171" spans="1:12">
      <c r="A171" s="105"/>
      <c r="B171" s="105"/>
      <c r="C171" s="105"/>
      <c r="D171" s="105"/>
      <c r="E171" s="105"/>
      <c r="F171" s="118"/>
      <c r="G171" s="118"/>
      <c r="H171" s="105"/>
      <c r="I171" s="105"/>
      <c r="J171" s="105"/>
      <c r="K171" s="105"/>
      <c r="L171" s="105"/>
    </row>
    <row r="172" spans="1:12">
      <c r="A172" s="105"/>
      <c r="B172" s="105"/>
      <c r="C172" s="105"/>
      <c r="D172" s="105"/>
      <c r="E172" s="105"/>
      <c r="F172" s="118"/>
      <c r="G172" s="118"/>
      <c r="H172" s="105"/>
      <c r="I172" s="105"/>
      <c r="J172" s="105"/>
      <c r="K172" s="105"/>
      <c r="L172" s="105"/>
    </row>
    <row r="173" spans="1:12">
      <c r="A173" s="105"/>
      <c r="B173" s="105"/>
      <c r="C173" s="105"/>
      <c r="D173" s="105"/>
      <c r="E173" s="105"/>
      <c r="F173" s="118"/>
      <c r="G173" s="118"/>
      <c r="H173" s="105"/>
      <c r="I173" s="105"/>
      <c r="J173" s="105"/>
      <c r="K173" s="105"/>
      <c r="L173" s="105"/>
    </row>
    <row r="174" spans="1:12">
      <c r="A174" s="105"/>
      <c r="B174" s="105"/>
      <c r="C174" s="105"/>
      <c r="D174" s="105"/>
      <c r="E174" s="105"/>
      <c r="F174" s="118"/>
      <c r="G174" s="118"/>
      <c r="H174" s="105"/>
      <c r="I174" s="105"/>
      <c r="J174" s="105"/>
      <c r="K174" s="105"/>
      <c r="L174" s="105"/>
    </row>
    <row r="175" spans="1:12">
      <c r="A175" s="105"/>
      <c r="B175" s="105"/>
      <c r="C175" s="105"/>
      <c r="D175" s="105"/>
      <c r="E175" s="105"/>
      <c r="F175" s="118"/>
      <c r="G175" s="118"/>
      <c r="H175" s="105"/>
      <c r="I175" s="105"/>
      <c r="J175" s="105"/>
      <c r="K175" s="105"/>
      <c r="L175" s="105"/>
    </row>
    <row r="176" spans="1:12">
      <c r="A176" s="105"/>
      <c r="B176" s="105"/>
      <c r="C176" s="105"/>
      <c r="D176" s="105"/>
      <c r="E176" s="105"/>
      <c r="F176" s="118"/>
      <c r="G176" s="118"/>
      <c r="H176" s="105"/>
      <c r="I176" s="105"/>
      <c r="J176" s="105"/>
      <c r="K176" s="105"/>
      <c r="L176" s="105"/>
    </row>
    <row r="177" spans="1:12">
      <c r="A177" s="105"/>
      <c r="B177" s="105"/>
      <c r="C177" s="105"/>
      <c r="D177" s="105"/>
      <c r="E177" s="105"/>
      <c r="F177" s="118"/>
      <c r="G177" s="118"/>
      <c r="H177" s="105"/>
      <c r="I177" s="105"/>
      <c r="J177" s="105"/>
      <c r="K177" s="105"/>
      <c r="L177" s="105"/>
    </row>
    <row r="178" spans="1:12">
      <c r="A178" s="105"/>
      <c r="B178" s="105"/>
      <c r="C178" s="105"/>
      <c r="D178" s="105"/>
      <c r="E178" s="105"/>
      <c r="F178" s="118"/>
      <c r="G178" s="118"/>
      <c r="H178" s="105"/>
      <c r="I178" s="105"/>
      <c r="J178" s="105"/>
      <c r="K178" s="105"/>
      <c r="L178" s="105"/>
    </row>
    <row r="179" spans="1:12">
      <c r="A179" s="105"/>
      <c r="B179" s="105"/>
      <c r="C179" s="105"/>
      <c r="D179" s="105"/>
      <c r="E179" s="105"/>
      <c r="F179" s="118"/>
      <c r="G179" s="118"/>
      <c r="H179" s="105"/>
      <c r="I179" s="105"/>
      <c r="J179" s="105"/>
      <c r="K179" s="105"/>
      <c r="L179" s="105"/>
    </row>
    <row r="180" spans="1:12">
      <c r="A180" s="105"/>
      <c r="B180" s="105"/>
      <c r="C180" s="105"/>
      <c r="D180" s="105"/>
      <c r="E180" s="105"/>
      <c r="F180" s="118"/>
      <c r="G180" s="118"/>
      <c r="H180" s="105"/>
      <c r="I180" s="105"/>
      <c r="J180" s="105"/>
      <c r="K180" s="105"/>
      <c r="L180" s="105"/>
    </row>
    <row r="181" spans="1:12">
      <c r="A181" s="105"/>
      <c r="B181" s="105"/>
      <c r="C181" s="105"/>
      <c r="D181" s="105"/>
      <c r="E181" s="105"/>
      <c r="F181" s="118"/>
      <c r="G181" s="118"/>
      <c r="H181" s="105"/>
      <c r="I181" s="105"/>
      <c r="J181" s="105"/>
      <c r="K181" s="105"/>
      <c r="L181" s="105"/>
    </row>
    <row r="182" spans="1:12">
      <c r="A182" s="105"/>
      <c r="B182" s="105"/>
      <c r="C182" s="105"/>
      <c r="D182" s="105"/>
      <c r="E182" s="105"/>
      <c r="F182" s="118"/>
      <c r="G182" s="118"/>
      <c r="H182" s="105"/>
      <c r="I182" s="105"/>
      <c r="J182" s="105"/>
      <c r="K182" s="105"/>
      <c r="L182" s="105"/>
    </row>
    <row r="183" spans="1:12">
      <c r="A183" s="105"/>
      <c r="B183" s="105"/>
      <c r="C183" s="105"/>
      <c r="D183" s="105"/>
      <c r="E183" s="105"/>
      <c r="F183" s="118"/>
      <c r="G183" s="118"/>
      <c r="H183" s="105"/>
      <c r="I183" s="105"/>
      <c r="J183" s="105"/>
      <c r="K183" s="105"/>
      <c r="L183" s="105"/>
    </row>
    <row r="184" spans="1:12">
      <c r="A184" s="105"/>
      <c r="B184" s="105"/>
      <c r="C184" s="105"/>
      <c r="D184" s="105"/>
      <c r="E184" s="105"/>
      <c r="F184" s="118"/>
      <c r="G184" s="118"/>
      <c r="H184" s="105"/>
      <c r="I184" s="105"/>
      <c r="J184" s="105"/>
      <c r="K184" s="105"/>
      <c r="L184" s="105"/>
    </row>
    <row r="185" spans="1:12">
      <c r="A185" s="105"/>
      <c r="B185" s="105"/>
      <c r="C185" s="105"/>
      <c r="D185" s="105"/>
      <c r="E185" s="105"/>
      <c r="F185" s="118"/>
      <c r="G185" s="118"/>
      <c r="H185" s="105"/>
      <c r="I185" s="105"/>
      <c r="J185" s="105"/>
      <c r="K185" s="105"/>
      <c r="L185" s="105"/>
    </row>
    <row r="186" spans="1:12">
      <c r="A186" s="105"/>
      <c r="B186" s="105"/>
      <c r="C186" s="105"/>
      <c r="D186" s="105"/>
      <c r="E186" s="105"/>
      <c r="F186" s="118"/>
      <c r="G186" s="118"/>
      <c r="H186" s="105"/>
      <c r="I186" s="105"/>
      <c r="J186" s="105"/>
      <c r="K186" s="105"/>
      <c r="L186" s="105"/>
    </row>
    <row r="187" spans="1:12">
      <c r="A187" s="105"/>
      <c r="B187" s="105"/>
      <c r="C187" s="105"/>
      <c r="D187" s="105"/>
      <c r="E187" s="105"/>
      <c r="F187" s="118"/>
      <c r="G187" s="118"/>
      <c r="H187" s="105"/>
      <c r="I187" s="105"/>
      <c r="J187" s="105"/>
      <c r="K187" s="105"/>
      <c r="L187" s="105"/>
    </row>
    <row r="188" spans="1:12">
      <c r="A188" s="105"/>
      <c r="B188" s="105"/>
      <c r="C188" s="105"/>
      <c r="D188" s="105"/>
      <c r="E188" s="105"/>
      <c r="F188" s="118"/>
      <c r="G188" s="118"/>
      <c r="H188" s="105"/>
      <c r="I188" s="105"/>
      <c r="J188" s="105"/>
      <c r="K188" s="105"/>
      <c r="L188" s="105"/>
    </row>
    <row r="189" spans="1:12">
      <c r="A189" s="105"/>
      <c r="B189" s="105"/>
      <c r="C189" s="105"/>
      <c r="D189" s="105"/>
      <c r="E189" s="105"/>
      <c r="F189" s="118"/>
      <c r="G189" s="118"/>
      <c r="H189" s="105"/>
      <c r="I189" s="105"/>
      <c r="J189" s="105"/>
      <c r="K189" s="105"/>
      <c r="L189" s="105"/>
    </row>
    <row r="190" spans="1:12">
      <c r="A190" s="105"/>
      <c r="B190" s="105"/>
      <c r="C190" s="105"/>
      <c r="D190" s="105"/>
      <c r="E190" s="105"/>
      <c r="F190" s="118"/>
      <c r="G190" s="118"/>
      <c r="H190" s="105"/>
      <c r="I190" s="105"/>
      <c r="J190" s="105"/>
      <c r="K190" s="105"/>
      <c r="L190" s="105"/>
    </row>
    <row r="191" spans="1:12">
      <c r="A191" s="105"/>
      <c r="B191" s="105"/>
      <c r="C191" s="105"/>
      <c r="D191" s="105"/>
      <c r="E191" s="105"/>
      <c r="F191" s="118"/>
      <c r="G191" s="118"/>
      <c r="H191" s="105"/>
      <c r="I191" s="105"/>
      <c r="J191" s="105"/>
      <c r="K191" s="105"/>
      <c r="L191" s="105"/>
    </row>
    <row r="192" spans="1:12">
      <c r="A192" s="105"/>
      <c r="B192" s="105"/>
      <c r="C192" s="105"/>
      <c r="D192" s="105"/>
      <c r="E192" s="105"/>
      <c r="F192" s="118"/>
      <c r="G192" s="118"/>
      <c r="H192" s="105"/>
      <c r="I192" s="105"/>
      <c r="J192" s="105"/>
      <c r="K192" s="105"/>
      <c r="L192" s="105"/>
    </row>
    <row r="193" spans="1:12">
      <c r="A193" s="105"/>
      <c r="B193" s="105"/>
      <c r="C193" s="105"/>
      <c r="D193" s="105"/>
      <c r="E193" s="105"/>
      <c r="F193" s="118"/>
      <c r="G193" s="118"/>
      <c r="H193" s="105"/>
      <c r="I193" s="105"/>
      <c r="J193" s="105"/>
      <c r="K193" s="105"/>
      <c r="L193" s="105"/>
    </row>
    <row r="194" spans="1:12">
      <c r="A194" s="105"/>
      <c r="B194" s="105"/>
      <c r="C194" s="105"/>
      <c r="D194" s="105"/>
      <c r="E194" s="105"/>
      <c r="F194" s="118"/>
      <c r="G194" s="118"/>
      <c r="H194" s="105"/>
      <c r="I194" s="105"/>
      <c r="J194" s="105"/>
      <c r="K194" s="105"/>
      <c r="L194" s="105"/>
    </row>
    <row r="195" spans="1:12">
      <c r="A195" s="105"/>
      <c r="B195" s="105"/>
      <c r="C195" s="105"/>
      <c r="D195" s="105"/>
      <c r="E195" s="105"/>
      <c r="F195" s="118"/>
      <c r="G195" s="118"/>
      <c r="H195" s="105"/>
      <c r="I195" s="105"/>
      <c r="J195" s="105"/>
      <c r="K195" s="105"/>
      <c r="L195" s="105"/>
    </row>
    <row r="196" spans="1:12">
      <c r="A196" s="105"/>
      <c r="B196" s="105"/>
      <c r="C196" s="105"/>
      <c r="D196" s="105"/>
      <c r="E196" s="105"/>
      <c r="F196" s="118"/>
      <c r="G196" s="118"/>
      <c r="H196" s="105"/>
      <c r="I196" s="105"/>
      <c r="J196" s="105"/>
      <c r="K196" s="105"/>
      <c r="L196" s="105"/>
    </row>
    <row r="197" spans="1:12">
      <c r="A197" s="105"/>
      <c r="B197" s="105"/>
      <c r="C197" s="105"/>
      <c r="D197" s="105"/>
      <c r="E197" s="105"/>
      <c r="F197" s="118"/>
      <c r="G197" s="118"/>
      <c r="H197" s="105"/>
      <c r="I197" s="105"/>
      <c r="J197" s="105"/>
      <c r="K197" s="105"/>
      <c r="L197" s="105"/>
    </row>
    <row r="198" spans="1:12">
      <c r="A198" s="105"/>
      <c r="B198" s="105"/>
      <c r="C198" s="105"/>
      <c r="D198" s="105"/>
      <c r="E198" s="105"/>
      <c r="F198" s="118"/>
      <c r="G198" s="118"/>
      <c r="H198" s="105"/>
      <c r="I198" s="105"/>
      <c r="J198" s="105"/>
      <c r="K198" s="105"/>
      <c r="L198" s="105"/>
    </row>
    <row r="199" spans="1:12">
      <c r="A199" s="105"/>
      <c r="B199" s="105"/>
      <c r="C199" s="105"/>
      <c r="D199" s="105"/>
      <c r="E199" s="105"/>
      <c r="F199" s="118"/>
      <c r="G199" s="118"/>
      <c r="H199" s="105"/>
      <c r="I199" s="105"/>
      <c r="J199" s="105"/>
      <c r="K199" s="105"/>
      <c r="L199" s="105"/>
    </row>
    <row r="200" spans="1:12">
      <c r="A200" s="105"/>
      <c r="B200" s="105"/>
      <c r="C200" s="105"/>
      <c r="D200" s="105"/>
      <c r="E200" s="105"/>
      <c r="F200" s="118"/>
      <c r="G200" s="118"/>
      <c r="H200" s="105"/>
      <c r="I200" s="105"/>
      <c r="J200" s="105"/>
      <c r="K200" s="105"/>
      <c r="L200" s="105"/>
    </row>
    <row r="201" spans="1:12">
      <c r="A201" s="105"/>
      <c r="B201" s="105"/>
      <c r="C201" s="105"/>
      <c r="D201" s="105"/>
      <c r="E201" s="105"/>
      <c r="F201" s="118"/>
      <c r="G201" s="118"/>
      <c r="H201" s="105"/>
      <c r="I201" s="105"/>
      <c r="J201" s="105"/>
      <c r="K201" s="105"/>
      <c r="L201" s="105"/>
    </row>
    <row r="202" spans="1:12">
      <c r="A202" s="105"/>
      <c r="B202" s="105"/>
      <c r="C202" s="105"/>
      <c r="D202" s="105"/>
      <c r="E202" s="105"/>
      <c r="F202" s="118"/>
      <c r="G202" s="118"/>
      <c r="H202" s="105"/>
      <c r="I202" s="105"/>
      <c r="J202" s="105"/>
      <c r="K202" s="105"/>
      <c r="L202" s="105"/>
    </row>
    <row r="203" spans="1:12">
      <c r="A203" s="105"/>
      <c r="B203" s="105"/>
      <c r="C203" s="105"/>
      <c r="D203" s="105"/>
      <c r="E203" s="105"/>
      <c r="F203" s="118"/>
      <c r="G203" s="118"/>
      <c r="H203" s="105"/>
      <c r="I203" s="105"/>
      <c r="J203" s="105"/>
      <c r="K203" s="105"/>
      <c r="L203" s="105"/>
    </row>
    <row r="204" spans="1:12">
      <c r="A204" s="105"/>
      <c r="B204" s="105"/>
      <c r="C204" s="105"/>
      <c r="D204" s="105"/>
      <c r="E204" s="105"/>
      <c r="F204" s="118"/>
      <c r="G204" s="118"/>
      <c r="H204" s="105"/>
      <c r="I204" s="105"/>
      <c r="J204" s="105"/>
      <c r="K204" s="105"/>
      <c r="L204" s="105"/>
    </row>
    <row r="205" spans="1:12">
      <c r="A205" s="105"/>
      <c r="B205" s="105"/>
      <c r="C205" s="105"/>
      <c r="D205" s="105"/>
      <c r="E205" s="105"/>
      <c r="F205" s="118"/>
      <c r="G205" s="118"/>
      <c r="H205" s="105"/>
      <c r="I205" s="105"/>
      <c r="J205" s="105"/>
      <c r="K205" s="105"/>
      <c r="L205" s="105"/>
    </row>
    <row r="206" spans="1:12">
      <c r="A206" s="105"/>
      <c r="B206" s="105"/>
      <c r="C206" s="105"/>
      <c r="D206" s="105"/>
      <c r="E206" s="105"/>
      <c r="F206" s="118"/>
      <c r="G206" s="118"/>
      <c r="H206" s="105"/>
      <c r="I206" s="105"/>
      <c r="J206" s="105"/>
      <c r="K206" s="105"/>
      <c r="L206" s="105"/>
    </row>
    <row r="207" spans="1:12">
      <c r="A207" s="105"/>
      <c r="B207" s="105"/>
      <c r="C207" s="105"/>
      <c r="D207" s="105"/>
      <c r="E207" s="105"/>
      <c r="F207" s="118"/>
      <c r="G207" s="118"/>
      <c r="H207" s="105"/>
      <c r="I207" s="105"/>
      <c r="J207" s="105"/>
      <c r="K207" s="105"/>
      <c r="L207" s="105"/>
    </row>
    <row r="208" spans="1:12">
      <c r="A208" s="105"/>
      <c r="B208" s="105"/>
      <c r="C208" s="105"/>
      <c r="D208" s="105"/>
      <c r="E208" s="105"/>
      <c r="F208" s="118"/>
      <c r="G208" s="118"/>
      <c r="H208" s="105"/>
      <c r="I208" s="105"/>
      <c r="J208" s="105"/>
      <c r="K208" s="105"/>
      <c r="L208" s="105"/>
    </row>
    <row r="209" spans="1:12">
      <c r="A209" s="105"/>
      <c r="B209" s="105"/>
      <c r="C209" s="105"/>
      <c r="D209" s="105"/>
      <c r="E209" s="105"/>
      <c r="F209" s="118"/>
      <c r="G209" s="118"/>
      <c r="H209" s="105"/>
      <c r="I209" s="105"/>
      <c r="J209" s="105"/>
      <c r="K209" s="105"/>
      <c r="L209" s="105"/>
    </row>
    <row r="210" spans="1:12">
      <c r="A210" s="105"/>
      <c r="B210" s="105"/>
      <c r="C210" s="105"/>
      <c r="D210" s="105"/>
      <c r="E210" s="105"/>
      <c r="F210" s="118"/>
      <c r="G210" s="118"/>
      <c r="H210" s="105"/>
      <c r="I210" s="105"/>
      <c r="J210" s="105"/>
      <c r="K210" s="105"/>
      <c r="L210" s="105"/>
    </row>
    <row r="211" spans="1:12">
      <c r="A211" s="105"/>
      <c r="B211" s="105"/>
      <c r="C211" s="105"/>
      <c r="D211" s="105"/>
      <c r="E211" s="105"/>
      <c r="F211" s="118"/>
      <c r="G211" s="118"/>
      <c r="H211" s="105"/>
      <c r="I211" s="105"/>
      <c r="J211" s="105"/>
      <c r="K211" s="105"/>
      <c r="L211" s="105"/>
    </row>
    <row r="212" spans="1:12">
      <c r="A212" s="105"/>
      <c r="B212" s="105"/>
      <c r="C212" s="105"/>
      <c r="D212" s="105"/>
      <c r="E212" s="105"/>
      <c r="F212" s="118"/>
      <c r="G212" s="118"/>
      <c r="H212" s="105"/>
      <c r="I212" s="105"/>
      <c r="J212" s="105"/>
      <c r="K212" s="105"/>
      <c r="L212" s="105"/>
    </row>
    <row r="213" spans="1:12">
      <c r="A213" s="105"/>
      <c r="B213" s="105"/>
      <c r="C213" s="105"/>
      <c r="D213" s="105"/>
      <c r="E213" s="105"/>
      <c r="F213" s="118"/>
      <c r="G213" s="118"/>
      <c r="H213" s="105"/>
      <c r="I213" s="105"/>
      <c r="J213" s="105"/>
      <c r="K213" s="105"/>
      <c r="L213" s="105"/>
    </row>
    <row r="214" spans="1:12">
      <c r="A214" s="105"/>
      <c r="B214" s="105"/>
      <c r="C214" s="105"/>
      <c r="D214" s="105"/>
      <c r="E214" s="105"/>
      <c r="F214" s="118"/>
      <c r="G214" s="118"/>
      <c r="H214" s="105"/>
      <c r="I214" s="105"/>
      <c r="J214" s="105"/>
      <c r="K214" s="105"/>
      <c r="L214" s="105"/>
    </row>
    <row r="215" spans="1:12">
      <c r="A215" s="105"/>
      <c r="B215" s="105"/>
      <c r="C215" s="105"/>
      <c r="D215" s="105"/>
      <c r="E215" s="105"/>
      <c r="F215" s="118"/>
      <c r="G215" s="118"/>
      <c r="H215" s="105"/>
      <c r="I215" s="105"/>
      <c r="J215" s="105"/>
      <c r="K215" s="105"/>
      <c r="L215" s="105"/>
    </row>
    <row r="216" spans="1:12">
      <c r="A216" s="105"/>
      <c r="B216" s="105"/>
      <c r="C216" s="105"/>
      <c r="D216" s="105"/>
      <c r="E216" s="105"/>
      <c r="F216" s="118"/>
      <c r="G216" s="118"/>
      <c r="H216" s="105"/>
      <c r="I216" s="105"/>
      <c r="J216" s="105"/>
      <c r="K216" s="105"/>
      <c r="L216" s="105"/>
    </row>
    <row r="217" spans="1:12">
      <c r="A217" s="105"/>
      <c r="B217" s="105"/>
      <c r="C217" s="105"/>
      <c r="D217" s="105"/>
      <c r="E217" s="105"/>
      <c r="F217" s="118"/>
      <c r="G217" s="118"/>
      <c r="H217" s="105"/>
      <c r="I217" s="105"/>
      <c r="J217" s="105"/>
      <c r="K217" s="105"/>
      <c r="L217" s="105"/>
    </row>
    <row r="218" spans="1:12">
      <c r="A218" s="105"/>
      <c r="B218" s="105"/>
      <c r="C218" s="105"/>
      <c r="D218" s="105"/>
      <c r="E218" s="105"/>
      <c r="F218" s="118"/>
      <c r="G218" s="118"/>
      <c r="H218" s="105"/>
      <c r="I218" s="105"/>
      <c r="J218" s="105"/>
      <c r="K218" s="105"/>
      <c r="L218" s="105"/>
    </row>
    <row r="219" spans="1:12">
      <c r="A219" s="105"/>
      <c r="B219" s="105"/>
      <c r="C219" s="105"/>
      <c r="D219" s="105"/>
      <c r="E219" s="105"/>
      <c r="F219" s="118"/>
      <c r="G219" s="118"/>
      <c r="H219" s="105"/>
      <c r="I219" s="105"/>
      <c r="J219" s="105"/>
      <c r="K219" s="105"/>
      <c r="L219" s="105"/>
    </row>
    <row r="220" spans="1:12">
      <c r="A220" s="105"/>
      <c r="B220" s="105"/>
      <c r="C220" s="105"/>
      <c r="D220" s="105"/>
      <c r="E220" s="105"/>
      <c r="F220" s="118"/>
      <c r="G220" s="118"/>
      <c r="H220" s="105"/>
      <c r="I220" s="105"/>
      <c r="J220" s="105"/>
      <c r="K220" s="105"/>
      <c r="L220" s="105"/>
    </row>
    <row r="221" spans="1:12">
      <c r="A221" s="105"/>
      <c r="B221" s="105"/>
      <c r="C221" s="105"/>
      <c r="D221" s="105"/>
      <c r="E221" s="105"/>
      <c r="F221" s="118"/>
      <c r="G221" s="118"/>
      <c r="H221" s="105"/>
      <c r="I221" s="105"/>
      <c r="J221" s="105"/>
      <c r="K221" s="105"/>
      <c r="L221" s="105"/>
    </row>
    <row r="222" spans="1:12">
      <c r="A222" s="105"/>
      <c r="B222" s="105"/>
      <c r="C222" s="105"/>
      <c r="D222" s="105"/>
      <c r="E222" s="105"/>
      <c r="F222" s="118"/>
      <c r="G222" s="118"/>
      <c r="H222" s="105"/>
      <c r="I222" s="105"/>
      <c r="J222" s="105"/>
      <c r="K222" s="105"/>
      <c r="L222" s="105"/>
    </row>
    <row r="223" spans="1:12">
      <c r="A223" s="105"/>
      <c r="B223" s="105"/>
      <c r="C223" s="105"/>
      <c r="D223" s="105"/>
      <c r="E223" s="105"/>
      <c r="F223" s="118"/>
      <c r="G223" s="118"/>
      <c r="H223" s="105"/>
      <c r="I223" s="105"/>
      <c r="J223" s="105"/>
      <c r="K223" s="105"/>
      <c r="L223" s="105"/>
    </row>
    <row r="224" spans="1:12">
      <c r="A224" s="105"/>
      <c r="B224" s="105"/>
      <c r="C224" s="105"/>
      <c r="D224" s="105"/>
      <c r="E224" s="105"/>
      <c r="F224" s="118"/>
      <c r="G224" s="118"/>
      <c r="H224" s="105"/>
      <c r="I224" s="105"/>
      <c r="J224" s="105"/>
      <c r="K224" s="105"/>
      <c r="L224" s="105"/>
    </row>
    <row r="225" spans="1:12">
      <c r="A225" s="105"/>
      <c r="B225" s="105"/>
      <c r="C225" s="105"/>
      <c r="D225" s="105"/>
      <c r="E225" s="105"/>
      <c r="F225" s="118"/>
      <c r="G225" s="118"/>
      <c r="H225" s="105"/>
      <c r="I225" s="105"/>
      <c r="J225" s="105"/>
      <c r="K225" s="105"/>
      <c r="L225" s="105"/>
    </row>
    <row r="226" spans="1:12">
      <c r="A226" s="105"/>
      <c r="B226" s="105"/>
      <c r="C226" s="105"/>
      <c r="D226" s="105"/>
      <c r="E226" s="105"/>
      <c r="F226" s="118"/>
      <c r="G226" s="118"/>
      <c r="H226" s="105"/>
      <c r="I226" s="105"/>
      <c r="J226" s="105"/>
      <c r="K226" s="105"/>
      <c r="L226" s="105"/>
    </row>
    <row r="227" spans="1:12">
      <c r="A227" s="105"/>
      <c r="B227" s="105"/>
      <c r="C227" s="105"/>
      <c r="D227" s="105"/>
      <c r="E227" s="105"/>
      <c r="F227" s="118"/>
      <c r="G227" s="118"/>
      <c r="H227" s="105"/>
      <c r="I227" s="105"/>
      <c r="J227" s="105"/>
      <c r="K227" s="105"/>
      <c r="L227" s="105"/>
    </row>
    <row r="228" spans="1:12">
      <c r="A228" s="105"/>
      <c r="B228" s="105"/>
      <c r="C228" s="105"/>
      <c r="D228" s="105"/>
      <c r="E228" s="105"/>
      <c r="F228" s="118"/>
      <c r="G228" s="118"/>
      <c r="H228" s="105"/>
      <c r="I228" s="105"/>
      <c r="J228" s="105"/>
      <c r="K228" s="105"/>
      <c r="L228" s="105"/>
    </row>
    <row r="229" spans="1:12">
      <c r="A229" s="105"/>
      <c r="B229" s="105"/>
      <c r="C229" s="105"/>
      <c r="D229" s="105"/>
      <c r="E229" s="105"/>
      <c r="F229" s="118"/>
      <c r="G229" s="118"/>
      <c r="H229" s="105"/>
      <c r="I229" s="105"/>
      <c r="J229" s="105"/>
      <c r="K229" s="105"/>
      <c r="L229" s="105"/>
    </row>
    <row r="230" spans="1:12">
      <c r="A230" s="105"/>
      <c r="B230" s="105"/>
      <c r="C230" s="105"/>
      <c r="D230" s="105"/>
      <c r="E230" s="105"/>
      <c r="F230" s="118"/>
      <c r="G230" s="118"/>
      <c r="H230" s="105"/>
      <c r="I230" s="105"/>
      <c r="J230" s="105"/>
      <c r="K230" s="105"/>
      <c r="L230" s="105"/>
    </row>
    <row r="231" spans="1:12">
      <c r="A231" s="105"/>
      <c r="B231" s="105"/>
      <c r="C231" s="105"/>
      <c r="D231" s="105"/>
      <c r="E231" s="105"/>
      <c r="F231" s="118"/>
      <c r="G231" s="118"/>
      <c r="H231" s="105"/>
      <c r="I231" s="105"/>
      <c r="J231" s="105"/>
      <c r="K231" s="105"/>
      <c r="L231" s="105"/>
    </row>
    <row r="232" spans="1:12">
      <c r="A232" s="105"/>
      <c r="B232" s="105"/>
      <c r="C232" s="105"/>
      <c r="D232" s="105"/>
      <c r="E232" s="105"/>
      <c r="F232" s="118"/>
      <c r="G232" s="118"/>
      <c r="H232" s="105"/>
      <c r="I232" s="105"/>
      <c r="J232" s="105"/>
      <c r="K232" s="105"/>
      <c r="L232" s="105"/>
    </row>
    <row r="233" spans="1:12">
      <c r="A233" s="105"/>
      <c r="B233" s="105"/>
      <c r="C233" s="105"/>
      <c r="D233" s="105"/>
      <c r="E233" s="105"/>
      <c r="F233" s="118"/>
      <c r="G233" s="118"/>
      <c r="H233" s="105"/>
      <c r="I233" s="105"/>
      <c r="J233" s="105"/>
      <c r="K233" s="105"/>
      <c r="L233" s="105"/>
    </row>
    <row r="234" spans="1:12">
      <c r="A234" s="105"/>
      <c r="B234" s="105"/>
      <c r="C234" s="105"/>
      <c r="D234" s="105"/>
      <c r="E234" s="105"/>
      <c r="F234" s="118"/>
      <c r="G234" s="118"/>
      <c r="H234" s="105"/>
      <c r="I234" s="105"/>
      <c r="J234" s="105"/>
      <c r="K234" s="105"/>
      <c r="L234" s="105"/>
    </row>
    <row r="235" spans="1:12">
      <c r="A235" s="105"/>
      <c r="B235" s="105"/>
      <c r="C235" s="105"/>
      <c r="D235" s="105"/>
      <c r="E235" s="105"/>
      <c r="F235" s="118"/>
      <c r="G235" s="118"/>
      <c r="H235" s="105"/>
      <c r="I235" s="105"/>
      <c r="J235" s="105"/>
      <c r="K235" s="105"/>
      <c r="L235" s="105"/>
    </row>
    <row r="236" spans="1:12">
      <c r="A236" s="105"/>
      <c r="B236" s="105"/>
      <c r="C236" s="105"/>
      <c r="D236" s="105"/>
      <c r="E236" s="105"/>
      <c r="F236" s="118"/>
      <c r="G236" s="118"/>
      <c r="H236" s="105"/>
      <c r="I236" s="105"/>
      <c r="J236" s="105"/>
      <c r="K236" s="105"/>
      <c r="L236" s="105"/>
    </row>
    <row r="237" spans="1:12">
      <c r="A237" s="105"/>
      <c r="B237" s="105"/>
      <c r="C237" s="105"/>
      <c r="D237" s="105"/>
      <c r="E237" s="105"/>
      <c r="F237" s="118"/>
      <c r="G237" s="118"/>
      <c r="H237" s="105"/>
      <c r="I237" s="105"/>
      <c r="J237" s="105"/>
      <c r="K237" s="105"/>
      <c r="L237" s="105"/>
    </row>
    <row r="238" spans="1:12">
      <c r="A238" s="105"/>
      <c r="B238" s="105"/>
      <c r="C238" s="105"/>
      <c r="D238" s="105"/>
      <c r="E238" s="105"/>
      <c r="F238" s="118"/>
      <c r="G238" s="118"/>
      <c r="H238" s="105"/>
      <c r="I238" s="105"/>
      <c r="J238" s="105"/>
      <c r="K238" s="105"/>
      <c r="L238" s="105"/>
    </row>
    <row r="239" spans="1:12">
      <c r="A239" s="105"/>
      <c r="B239" s="105"/>
      <c r="C239" s="105"/>
      <c r="D239" s="105"/>
      <c r="E239" s="105"/>
      <c r="F239" s="118"/>
      <c r="G239" s="118"/>
      <c r="H239" s="105"/>
      <c r="I239" s="105"/>
      <c r="J239" s="105"/>
      <c r="K239" s="105"/>
      <c r="L239" s="105"/>
    </row>
    <row r="240" spans="1:12">
      <c r="A240" s="105"/>
      <c r="B240" s="105"/>
      <c r="C240" s="105"/>
      <c r="D240" s="105"/>
      <c r="E240" s="105"/>
      <c r="F240" s="118"/>
      <c r="G240" s="118"/>
      <c r="H240" s="105"/>
      <c r="I240" s="105"/>
      <c r="J240" s="105"/>
      <c r="K240" s="105"/>
      <c r="L240" s="105"/>
    </row>
    <row r="241" spans="1:12">
      <c r="A241" s="105"/>
      <c r="B241" s="105"/>
      <c r="C241" s="105"/>
      <c r="D241" s="105"/>
      <c r="E241" s="105"/>
      <c r="F241" s="118"/>
      <c r="G241" s="118"/>
      <c r="H241" s="105"/>
      <c r="I241" s="105"/>
      <c r="J241" s="105"/>
      <c r="K241" s="105"/>
      <c r="L241" s="105"/>
    </row>
    <row r="242" spans="1:12">
      <c r="A242" s="105"/>
      <c r="B242" s="105"/>
      <c r="C242" s="105"/>
      <c r="D242" s="105"/>
      <c r="E242" s="105"/>
      <c r="F242" s="118"/>
      <c r="G242" s="118"/>
      <c r="H242" s="105"/>
      <c r="I242" s="105"/>
      <c r="J242" s="105"/>
      <c r="K242" s="105"/>
      <c r="L242" s="105"/>
    </row>
    <row r="243" spans="1:12">
      <c r="A243" s="105"/>
      <c r="B243" s="105"/>
      <c r="C243" s="105"/>
      <c r="D243" s="105"/>
      <c r="E243" s="105"/>
      <c r="F243" s="118"/>
      <c r="G243" s="118"/>
      <c r="H243" s="105"/>
      <c r="I243" s="105"/>
      <c r="J243" s="105"/>
      <c r="K243" s="105"/>
      <c r="L243" s="105"/>
    </row>
    <row r="244" spans="1:12">
      <c r="A244" s="105"/>
      <c r="B244" s="105"/>
      <c r="C244" s="105"/>
      <c r="D244" s="105"/>
      <c r="E244" s="105"/>
      <c r="F244" s="118"/>
      <c r="G244" s="118"/>
      <c r="H244" s="105"/>
      <c r="I244" s="105"/>
      <c r="J244" s="105"/>
      <c r="K244" s="105"/>
      <c r="L244" s="105"/>
    </row>
    <row r="245" spans="1:12">
      <c r="A245" s="105"/>
      <c r="B245" s="105"/>
      <c r="C245" s="105"/>
      <c r="D245" s="105"/>
      <c r="E245" s="105"/>
      <c r="F245" s="118"/>
      <c r="G245" s="118"/>
      <c r="H245" s="105"/>
      <c r="I245" s="105"/>
      <c r="J245" s="105"/>
      <c r="K245" s="105"/>
      <c r="L245" s="105"/>
    </row>
    <row r="246" spans="1:12">
      <c r="A246" s="105"/>
      <c r="B246" s="105"/>
      <c r="C246" s="105"/>
      <c r="D246" s="105"/>
      <c r="E246" s="105"/>
      <c r="F246" s="118"/>
      <c r="G246" s="118"/>
      <c r="H246" s="105"/>
      <c r="I246" s="105"/>
      <c r="J246" s="105"/>
      <c r="K246" s="105"/>
      <c r="L246" s="105"/>
    </row>
    <row r="247" spans="1:12">
      <c r="A247" s="105"/>
      <c r="B247" s="105"/>
      <c r="C247" s="105"/>
      <c r="D247" s="105"/>
      <c r="E247" s="105"/>
      <c r="F247" s="118"/>
      <c r="G247" s="118"/>
      <c r="H247" s="105"/>
      <c r="I247" s="105"/>
      <c r="J247" s="105"/>
      <c r="K247" s="105"/>
      <c r="L247" s="105"/>
    </row>
    <row r="248" spans="1:12">
      <c r="A248" s="105"/>
      <c r="B248" s="105"/>
      <c r="C248" s="105"/>
      <c r="D248" s="105"/>
      <c r="E248" s="105"/>
      <c r="F248" s="118"/>
      <c r="G248" s="118"/>
      <c r="H248" s="105"/>
      <c r="I248" s="105"/>
      <c r="J248" s="105"/>
      <c r="K248" s="105"/>
      <c r="L248" s="105"/>
    </row>
    <row r="249" spans="1:12">
      <c r="A249" s="105"/>
      <c r="B249" s="105"/>
      <c r="C249" s="105"/>
      <c r="D249" s="105"/>
      <c r="E249" s="105"/>
      <c r="F249" s="118"/>
      <c r="G249" s="118"/>
      <c r="H249" s="105"/>
      <c r="I249" s="105"/>
      <c r="J249" s="105"/>
      <c r="K249" s="105"/>
      <c r="L249" s="105"/>
    </row>
    <row r="250" spans="1:12">
      <c r="A250" s="105"/>
      <c r="B250" s="105"/>
      <c r="C250" s="105"/>
      <c r="D250" s="105"/>
      <c r="E250" s="105"/>
      <c r="F250" s="118"/>
      <c r="G250" s="118"/>
      <c r="H250" s="105"/>
      <c r="I250" s="105"/>
      <c r="J250" s="105"/>
      <c r="K250" s="105"/>
      <c r="L250" s="105"/>
    </row>
    <row r="251" spans="1:12">
      <c r="A251" s="105"/>
      <c r="B251" s="105"/>
      <c r="C251" s="105"/>
      <c r="D251" s="105"/>
      <c r="E251" s="105"/>
      <c r="F251" s="118"/>
      <c r="G251" s="118"/>
      <c r="H251" s="105"/>
      <c r="I251" s="105"/>
      <c r="J251" s="105"/>
      <c r="K251" s="105"/>
      <c r="L251" s="105"/>
    </row>
    <row r="252" spans="1:12">
      <c r="A252" s="105"/>
      <c r="B252" s="105"/>
      <c r="C252" s="105"/>
      <c r="D252" s="105"/>
      <c r="E252" s="105"/>
      <c r="F252" s="118"/>
      <c r="G252" s="118"/>
      <c r="H252" s="105"/>
      <c r="I252" s="105"/>
      <c r="J252" s="105"/>
      <c r="K252" s="105"/>
      <c r="L252" s="105"/>
    </row>
    <row r="253" spans="1:12">
      <c r="A253" s="105"/>
      <c r="B253" s="105"/>
      <c r="C253" s="105"/>
      <c r="D253" s="105"/>
      <c r="E253" s="105"/>
      <c r="F253" s="118"/>
      <c r="G253" s="118"/>
      <c r="H253" s="105"/>
      <c r="I253" s="105"/>
      <c r="J253" s="105"/>
      <c r="K253" s="105"/>
      <c r="L253" s="105"/>
    </row>
    <row r="254" spans="1:12">
      <c r="A254" s="105"/>
      <c r="B254" s="105"/>
      <c r="C254" s="105"/>
      <c r="D254" s="105"/>
      <c r="E254" s="105"/>
      <c r="F254" s="118"/>
      <c r="G254" s="118"/>
      <c r="H254" s="105"/>
      <c r="I254" s="105"/>
      <c r="J254" s="105"/>
      <c r="K254" s="105"/>
      <c r="L254" s="105"/>
    </row>
    <row r="255" spans="1:12">
      <c r="A255" s="105"/>
      <c r="B255" s="105"/>
      <c r="C255" s="105"/>
      <c r="D255" s="105"/>
      <c r="E255" s="105"/>
      <c r="F255" s="118"/>
      <c r="G255" s="118"/>
      <c r="H255" s="105"/>
      <c r="I255" s="105"/>
      <c r="J255" s="105"/>
      <c r="K255" s="105"/>
      <c r="L255" s="105"/>
    </row>
    <row r="256" spans="1:12">
      <c r="A256" s="105"/>
      <c r="B256" s="105"/>
      <c r="C256" s="105"/>
      <c r="D256" s="105"/>
      <c r="E256" s="105"/>
      <c r="F256" s="118"/>
      <c r="G256" s="118"/>
      <c r="H256" s="105"/>
      <c r="I256" s="105"/>
      <c r="J256" s="105"/>
      <c r="K256" s="105"/>
      <c r="L256" s="105"/>
    </row>
    <row r="257" spans="1:12">
      <c r="A257" s="105"/>
      <c r="B257" s="105"/>
      <c r="C257" s="105"/>
      <c r="D257" s="105"/>
      <c r="E257" s="105"/>
      <c r="F257" s="118"/>
      <c r="G257" s="118"/>
      <c r="H257" s="105"/>
      <c r="I257" s="105"/>
      <c r="J257" s="105"/>
      <c r="K257" s="105"/>
      <c r="L257" s="105"/>
    </row>
    <row r="258" spans="1:12">
      <c r="A258" s="105"/>
      <c r="B258" s="105"/>
      <c r="C258" s="105"/>
      <c r="D258" s="105"/>
      <c r="E258" s="105"/>
      <c r="F258" s="118"/>
      <c r="G258" s="118"/>
      <c r="H258" s="105"/>
      <c r="I258" s="105"/>
      <c r="J258" s="105"/>
      <c r="K258" s="105"/>
      <c r="L258" s="105"/>
    </row>
    <row r="259" spans="1:12">
      <c r="A259" s="105"/>
      <c r="B259" s="105"/>
      <c r="C259" s="105"/>
      <c r="D259" s="105"/>
      <c r="E259" s="105"/>
      <c r="F259" s="118"/>
      <c r="G259" s="118"/>
      <c r="H259" s="105"/>
      <c r="I259" s="105"/>
      <c r="J259" s="105"/>
      <c r="K259" s="105"/>
      <c r="L259" s="105"/>
    </row>
    <row r="260" spans="1:12">
      <c r="A260" s="105"/>
      <c r="B260" s="105"/>
      <c r="C260" s="105"/>
      <c r="D260" s="105"/>
      <c r="E260" s="105"/>
      <c r="F260" s="118"/>
      <c r="G260" s="118"/>
      <c r="H260" s="105"/>
      <c r="I260" s="105"/>
      <c r="J260" s="105"/>
      <c r="K260" s="105"/>
      <c r="L260" s="105"/>
    </row>
    <row r="261" spans="1:12">
      <c r="A261" s="105"/>
      <c r="B261" s="105"/>
      <c r="C261" s="105"/>
      <c r="D261" s="105"/>
      <c r="E261" s="105"/>
      <c r="F261" s="118"/>
      <c r="G261" s="118"/>
      <c r="H261" s="105"/>
      <c r="I261" s="105"/>
      <c r="J261" s="105"/>
      <c r="K261" s="105"/>
      <c r="L261" s="105"/>
    </row>
    <row r="262" spans="1:12">
      <c r="A262" s="105"/>
      <c r="B262" s="105"/>
      <c r="C262" s="105"/>
      <c r="D262" s="105"/>
      <c r="E262" s="105"/>
      <c r="F262" s="118"/>
      <c r="G262" s="118"/>
      <c r="H262" s="105"/>
      <c r="I262" s="105"/>
      <c r="J262" s="105"/>
      <c r="K262" s="105"/>
      <c r="L262" s="105"/>
    </row>
    <row r="263" spans="1:12">
      <c r="A263" s="105"/>
      <c r="B263" s="105"/>
      <c r="C263" s="105"/>
      <c r="D263" s="105"/>
      <c r="E263" s="105"/>
      <c r="F263" s="118"/>
      <c r="G263" s="118"/>
      <c r="H263" s="105"/>
      <c r="I263" s="105"/>
      <c r="J263" s="105"/>
      <c r="K263" s="105"/>
      <c r="L263" s="105"/>
    </row>
    <row r="264" spans="1:12">
      <c r="A264" s="105"/>
      <c r="B264" s="105"/>
      <c r="C264" s="105"/>
      <c r="D264" s="105"/>
      <c r="E264" s="105"/>
      <c r="F264" s="118"/>
      <c r="G264" s="118"/>
      <c r="H264" s="105"/>
      <c r="I264" s="105"/>
      <c r="J264" s="105"/>
      <c r="K264" s="105"/>
      <c r="L264" s="105"/>
    </row>
    <row r="265" spans="1:12">
      <c r="A265" s="105"/>
      <c r="B265" s="105"/>
      <c r="C265" s="105"/>
      <c r="D265" s="105"/>
      <c r="E265" s="105"/>
      <c r="F265" s="118"/>
      <c r="G265" s="118"/>
      <c r="H265" s="105"/>
      <c r="I265" s="105"/>
      <c r="J265" s="105"/>
      <c r="K265" s="105"/>
      <c r="L265" s="105"/>
    </row>
    <row r="266" spans="1:12">
      <c r="A266" s="105"/>
      <c r="B266" s="105"/>
      <c r="C266" s="105"/>
      <c r="D266" s="105"/>
      <c r="E266" s="105"/>
      <c r="F266" s="118"/>
      <c r="G266" s="118"/>
      <c r="H266" s="105"/>
      <c r="I266" s="105"/>
      <c r="J266" s="105"/>
      <c r="K266" s="105"/>
      <c r="L266" s="105"/>
    </row>
    <row r="267" spans="1:12">
      <c r="A267" s="105"/>
      <c r="B267" s="105"/>
      <c r="C267" s="105"/>
      <c r="D267" s="105"/>
      <c r="E267" s="105"/>
      <c r="F267" s="118"/>
      <c r="G267" s="118"/>
      <c r="H267" s="105"/>
      <c r="I267" s="105"/>
      <c r="J267" s="105"/>
      <c r="K267" s="105"/>
      <c r="L267" s="105"/>
    </row>
    <row r="268" spans="1:12">
      <c r="A268" s="105"/>
      <c r="B268" s="105"/>
      <c r="C268" s="105"/>
      <c r="D268" s="105"/>
      <c r="E268" s="105"/>
      <c r="F268" s="118"/>
      <c r="G268" s="118"/>
      <c r="H268" s="105"/>
      <c r="I268" s="105"/>
      <c r="J268" s="105"/>
      <c r="K268" s="105"/>
      <c r="L268" s="105"/>
    </row>
    <row r="269" spans="1:12">
      <c r="A269" s="105"/>
      <c r="B269" s="105"/>
      <c r="C269" s="105"/>
      <c r="D269" s="105"/>
      <c r="E269" s="105"/>
      <c r="F269" s="118"/>
      <c r="G269" s="118"/>
      <c r="H269" s="105"/>
      <c r="I269" s="105"/>
      <c r="J269" s="105"/>
      <c r="K269" s="105"/>
      <c r="L269" s="105"/>
    </row>
    <row r="270" spans="1:12">
      <c r="A270" s="105"/>
      <c r="B270" s="105"/>
      <c r="C270" s="105"/>
      <c r="D270" s="105"/>
      <c r="E270" s="105"/>
      <c r="F270" s="118"/>
      <c r="G270" s="118"/>
      <c r="H270" s="105"/>
      <c r="I270" s="105"/>
      <c r="J270" s="105"/>
      <c r="K270" s="105"/>
      <c r="L270" s="105"/>
    </row>
    <row r="271" spans="1:12">
      <c r="A271" s="105"/>
      <c r="B271" s="105"/>
      <c r="C271" s="105"/>
      <c r="D271" s="105"/>
      <c r="E271" s="105"/>
      <c r="F271" s="118"/>
      <c r="G271" s="118"/>
      <c r="H271" s="105"/>
      <c r="I271" s="105"/>
      <c r="J271" s="105"/>
      <c r="K271" s="105"/>
      <c r="L271" s="105"/>
    </row>
    <row r="272" spans="1:12">
      <c r="A272" s="105"/>
      <c r="B272" s="105"/>
      <c r="C272" s="105"/>
      <c r="D272" s="105"/>
      <c r="E272" s="105"/>
      <c r="F272" s="118"/>
      <c r="G272" s="118"/>
      <c r="H272" s="105"/>
      <c r="I272" s="105"/>
      <c r="J272" s="105"/>
      <c r="K272" s="105"/>
      <c r="L272" s="105"/>
    </row>
    <row r="273" spans="1:12">
      <c r="A273" s="105"/>
      <c r="B273" s="105"/>
      <c r="C273" s="105"/>
      <c r="D273" s="105"/>
      <c r="E273" s="105"/>
      <c r="F273" s="118"/>
      <c r="G273" s="118"/>
      <c r="H273" s="105"/>
      <c r="I273" s="105"/>
      <c r="J273" s="105"/>
      <c r="K273" s="105"/>
      <c r="L273" s="105"/>
    </row>
    <row r="274" spans="1:12">
      <c r="A274" s="105"/>
      <c r="B274" s="105"/>
      <c r="C274" s="105"/>
      <c r="D274" s="105"/>
      <c r="E274" s="105"/>
      <c r="F274" s="118"/>
      <c r="G274" s="118"/>
      <c r="H274" s="105"/>
      <c r="I274" s="105"/>
      <c r="J274" s="105"/>
      <c r="K274" s="105"/>
      <c r="L274" s="105"/>
    </row>
    <row r="275" spans="1:12">
      <c r="A275" s="105"/>
      <c r="B275" s="105"/>
      <c r="C275" s="105"/>
      <c r="D275" s="105"/>
      <c r="E275" s="105"/>
      <c r="F275" s="118"/>
      <c r="G275" s="118"/>
      <c r="H275" s="105"/>
      <c r="I275" s="105"/>
      <c r="J275" s="105"/>
      <c r="K275" s="105"/>
      <c r="L275" s="105"/>
    </row>
    <row r="276" spans="1:12">
      <c r="A276" s="105"/>
      <c r="B276" s="105"/>
      <c r="C276" s="105"/>
      <c r="D276" s="105"/>
      <c r="E276" s="105"/>
      <c r="F276" s="118"/>
      <c r="G276" s="118"/>
      <c r="H276" s="105"/>
      <c r="I276" s="105"/>
      <c r="J276" s="105"/>
      <c r="K276" s="105"/>
      <c r="L276" s="105"/>
    </row>
    <row r="277" spans="1:12">
      <c r="A277" s="105"/>
      <c r="B277" s="105"/>
      <c r="C277" s="105"/>
      <c r="D277" s="105"/>
      <c r="E277" s="105"/>
      <c r="F277" s="118"/>
      <c r="G277" s="118"/>
      <c r="H277" s="105"/>
      <c r="I277" s="105"/>
      <c r="J277" s="105"/>
      <c r="K277" s="105"/>
      <c r="L277" s="105"/>
    </row>
    <row r="278" spans="1:12">
      <c r="A278" s="105"/>
      <c r="B278" s="105"/>
      <c r="C278" s="105"/>
      <c r="D278" s="105"/>
      <c r="E278" s="105"/>
      <c r="F278" s="118"/>
      <c r="G278" s="118"/>
      <c r="H278" s="105"/>
      <c r="I278" s="105"/>
      <c r="J278" s="105"/>
      <c r="K278" s="105"/>
      <c r="L278" s="105"/>
    </row>
    <row r="279" spans="1:12">
      <c r="A279" s="105"/>
      <c r="B279" s="105"/>
      <c r="C279" s="105"/>
      <c r="D279" s="105"/>
      <c r="E279" s="105"/>
      <c r="F279" s="118"/>
      <c r="G279" s="118"/>
      <c r="H279" s="105"/>
      <c r="I279" s="105"/>
      <c r="J279" s="105"/>
      <c r="K279" s="105"/>
      <c r="L279" s="105"/>
    </row>
    <row r="280" spans="1:12">
      <c r="A280" s="105"/>
      <c r="B280" s="105"/>
      <c r="C280" s="105"/>
      <c r="D280" s="105"/>
      <c r="E280" s="105"/>
      <c r="F280" s="118"/>
      <c r="G280" s="118"/>
      <c r="H280" s="105"/>
      <c r="I280" s="105"/>
      <c r="J280" s="105"/>
      <c r="K280" s="105"/>
      <c r="L280" s="105"/>
    </row>
    <row r="281" spans="1:12">
      <c r="A281" s="105"/>
      <c r="B281" s="105"/>
      <c r="C281" s="105"/>
      <c r="D281" s="105"/>
      <c r="E281" s="105"/>
      <c r="F281" s="118"/>
      <c r="G281" s="118"/>
      <c r="H281" s="105"/>
      <c r="I281" s="105"/>
      <c r="J281" s="105"/>
      <c r="K281" s="105"/>
      <c r="L281" s="105"/>
    </row>
    <row r="282" spans="1:12">
      <c r="A282" s="105"/>
      <c r="B282" s="105"/>
      <c r="C282" s="105"/>
      <c r="D282" s="105"/>
      <c r="E282" s="105"/>
      <c r="F282" s="118"/>
      <c r="G282" s="118"/>
      <c r="H282" s="105"/>
      <c r="I282" s="105"/>
      <c r="J282" s="105"/>
      <c r="K282" s="105"/>
      <c r="L282" s="105"/>
    </row>
    <row r="283" spans="1:12">
      <c r="A283" s="105"/>
      <c r="B283" s="105"/>
      <c r="C283" s="105"/>
      <c r="D283" s="105"/>
      <c r="E283" s="105"/>
      <c r="F283" s="118"/>
      <c r="G283" s="118"/>
      <c r="H283" s="105"/>
      <c r="I283" s="105"/>
      <c r="J283" s="105"/>
      <c r="K283" s="105"/>
      <c r="L283" s="105"/>
    </row>
    <row r="284" spans="1:12">
      <c r="A284" s="105"/>
      <c r="B284" s="105"/>
      <c r="C284" s="105"/>
      <c r="D284" s="105"/>
      <c r="E284" s="105"/>
      <c r="F284" s="118"/>
      <c r="G284" s="118"/>
      <c r="H284" s="105"/>
      <c r="I284" s="105"/>
      <c r="J284" s="105"/>
      <c r="K284" s="105"/>
      <c r="L284" s="105"/>
    </row>
    <row r="285" spans="1:12">
      <c r="A285" s="105"/>
      <c r="B285" s="105"/>
      <c r="C285" s="105"/>
      <c r="D285" s="105"/>
      <c r="E285" s="105"/>
      <c r="F285" s="118"/>
      <c r="G285" s="118"/>
      <c r="H285" s="105"/>
      <c r="I285" s="105"/>
      <c r="J285" s="105"/>
      <c r="K285" s="105"/>
      <c r="L285" s="105"/>
    </row>
    <row r="286" spans="1:12">
      <c r="A286" s="105"/>
      <c r="B286" s="105"/>
      <c r="C286" s="105"/>
      <c r="D286" s="105"/>
      <c r="E286" s="105"/>
      <c r="F286" s="118"/>
      <c r="G286" s="118"/>
      <c r="H286" s="105"/>
      <c r="I286" s="105"/>
      <c r="J286" s="105"/>
      <c r="K286" s="105"/>
      <c r="L286" s="105"/>
    </row>
    <row r="287" spans="1:12">
      <c r="A287" s="105"/>
      <c r="B287" s="105"/>
      <c r="C287" s="105"/>
      <c r="D287" s="105"/>
      <c r="E287" s="105"/>
      <c r="F287" s="118"/>
      <c r="G287" s="118"/>
      <c r="H287" s="105"/>
      <c r="I287" s="105"/>
      <c r="J287" s="105"/>
      <c r="K287" s="105"/>
      <c r="L287" s="105"/>
    </row>
    <row r="288" spans="1:12">
      <c r="A288" s="105"/>
      <c r="B288" s="105"/>
      <c r="C288" s="105"/>
      <c r="D288" s="105"/>
      <c r="E288" s="105"/>
      <c r="F288" s="118"/>
      <c r="G288" s="118"/>
      <c r="H288" s="105"/>
      <c r="I288" s="105"/>
      <c r="J288" s="105"/>
      <c r="K288" s="105"/>
      <c r="L288" s="105"/>
    </row>
    <row r="289" spans="1:12">
      <c r="A289" s="105"/>
      <c r="B289" s="105"/>
      <c r="C289" s="105"/>
      <c r="D289" s="105"/>
      <c r="E289" s="105"/>
      <c r="F289" s="118"/>
      <c r="G289" s="118"/>
      <c r="H289" s="105"/>
      <c r="I289" s="105"/>
      <c r="J289" s="105"/>
      <c r="K289" s="105"/>
      <c r="L289" s="105"/>
    </row>
    <row r="290" spans="1:12">
      <c r="A290" s="105"/>
      <c r="B290" s="105"/>
      <c r="C290" s="105"/>
      <c r="D290" s="105"/>
      <c r="E290" s="105"/>
      <c r="F290" s="118"/>
      <c r="G290" s="118"/>
      <c r="H290" s="105"/>
      <c r="I290" s="105"/>
      <c r="J290" s="105"/>
      <c r="K290" s="105"/>
      <c r="L290" s="105"/>
    </row>
    <row r="291" spans="1:12">
      <c r="A291" s="105"/>
      <c r="B291" s="105"/>
      <c r="C291" s="105"/>
      <c r="D291" s="105"/>
      <c r="E291" s="105"/>
      <c r="F291" s="118"/>
      <c r="G291" s="118"/>
      <c r="H291" s="105"/>
      <c r="I291" s="105"/>
      <c r="J291" s="105"/>
      <c r="K291" s="105"/>
      <c r="L291" s="105"/>
    </row>
    <row r="292" spans="1:12">
      <c r="A292" s="105"/>
      <c r="B292" s="105"/>
      <c r="C292" s="105"/>
      <c r="D292" s="105"/>
      <c r="E292" s="105"/>
      <c r="F292" s="118"/>
      <c r="G292" s="118"/>
      <c r="H292" s="105"/>
      <c r="I292" s="105"/>
      <c r="J292" s="105"/>
      <c r="K292" s="105"/>
      <c r="L292" s="105"/>
    </row>
    <row r="293" spans="1:12">
      <c r="A293" s="105"/>
      <c r="B293" s="105"/>
      <c r="C293" s="105"/>
      <c r="D293" s="105"/>
      <c r="E293" s="105"/>
      <c r="F293" s="118"/>
      <c r="G293" s="118"/>
      <c r="H293" s="105"/>
      <c r="I293" s="105"/>
      <c r="J293" s="105"/>
      <c r="K293" s="105"/>
      <c r="L293" s="105"/>
    </row>
    <row r="294" spans="1:12">
      <c r="A294" s="105"/>
      <c r="B294" s="105"/>
      <c r="C294" s="105"/>
      <c r="D294" s="105"/>
      <c r="E294" s="105"/>
      <c r="F294" s="118"/>
      <c r="G294" s="118"/>
      <c r="H294" s="105"/>
      <c r="I294" s="105"/>
      <c r="J294" s="105"/>
      <c r="K294" s="105"/>
      <c r="L294" s="105"/>
    </row>
    <row r="295" spans="1:12">
      <c r="A295" s="105"/>
      <c r="B295" s="105"/>
      <c r="C295" s="105"/>
      <c r="D295" s="105"/>
      <c r="E295" s="105"/>
      <c r="F295" s="118"/>
      <c r="G295" s="118"/>
      <c r="H295" s="105"/>
      <c r="I295" s="105"/>
      <c r="J295" s="105"/>
      <c r="K295" s="105"/>
      <c r="L295" s="105"/>
    </row>
    <row r="296" spans="1:12">
      <c r="A296" s="105"/>
      <c r="B296" s="105"/>
      <c r="C296" s="105"/>
      <c r="D296" s="105"/>
      <c r="E296" s="105"/>
      <c r="F296" s="118"/>
      <c r="G296" s="118"/>
      <c r="H296" s="105"/>
      <c r="I296" s="105"/>
      <c r="J296" s="105"/>
      <c r="K296" s="105"/>
      <c r="L296" s="105"/>
    </row>
    <row r="297" spans="1:12">
      <c r="A297" s="105"/>
      <c r="B297" s="105"/>
      <c r="C297" s="105"/>
      <c r="D297" s="105"/>
      <c r="E297" s="105"/>
      <c r="F297" s="118"/>
      <c r="G297" s="118"/>
      <c r="H297" s="105"/>
      <c r="I297" s="105"/>
      <c r="J297" s="105"/>
      <c r="K297" s="105"/>
      <c r="L297" s="105"/>
    </row>
    <row r="298" spans="1:12">
      <c r="A298" s="105"/>
      <c r="B298" s="105"/>
      <c r="C298" s="105"/>
      <c r="D298" s="105"/>
      <c r="E298" s="105"/>
      <c r="F298" s="118"/>
      <c r="G298" s="118"/>
      <c r="H298" s="105"/>
      <c r="I298" s="105"/>
      <c r="J298" s="105"/>
      <c r="K298" s="105"/>
      <c r="L298" s="105"/>
    </row>
    <row r="299" spans="1:12">
      <c r="A299" s="105"/>
      <c r="B299" s="105"/>
      <c r="C299" s="105"/>
      <c r="D299" s="105"/>
      <c r="E299" s="105"/>
      <c r="F299" s="118"/>
      <c r="G299" s="118"/>
      <c r="H299" s="105"/>
      <c r="I299" s="105"/>
      <c r="J299" s="105"/>
      <c r="K299" s="105"/>
      <c r="L299" s="105"/>
    </row>
    <row r="300" spans="1:12">
      <c r="A300" s="105"/>
      <c r="B300" s="105"/>
      <c r="C300" s="105"/>
      <c r="D300" s="105"/>
      <c r="E300" s="105"/>
      <c r="F300" s="118"/>
      <c r="G300" s="118"/>
      <c r="H300" s="105"/>
      <c r="I300" s="105"/>
      <c r="J300" s="105"/>
      <c r="K300" s="105"/>
      <c r="L300" s="105"/>
    </row>
    <row r="301" spans="1:12">
      <c r="A301" s="105"/>
      <c r="B301" s="105"/>
      <c r="C301" s="105"/>
      <c r="D301" s="105"/>
      <c r="E301" s="105"/>
      <c r="F301" s="118"/>
      <c r="G301" s="118"/>
      <c r="H301" s="105"/>
      <c r="I301" s="105"/>
      <c r="J301" s="105"/>
      <c r="K301" s="105"/>
      <c r="L301" s="105"/>
    </row>
    <row r="302" spans="1:12">
      <c r="A302" s="105"/>
      <c r="B302" s="105"/>
      <c r="C302" s="105"/>
      <c r="D302" s="105"/>
      <c r="E302" s="105"/>
      <c r="F302" s="118"/>
      <c r="G302" s="118"/>
      <c r="H302" s="105"/>
      <c r="I302" s="105"/>
      <c r="J302" s="105"/>
      <c r="K302" s="105"/>
      <c r="L302" s="105"/>
    </row>
    <row r="303" spans="1:12">
      <c r="A303" s="105"/>
      <c r="B303" s="105"/>
      <c r="C303" s="105"/>
      <c r="D303" s="105"/>
      <c r="E303" s="105"/>
      <c r="F303" s="118"/>
      <c r="G303" s="118"/>
      <c r="H303" s="105"/>
      <c r="I303" s="105"/>
      <c r="J303" s="105"/>
      <c r="K303" s="105"/>
      <c r="L303" s="105"/>
    </row>
    <row r="304" spans="1:12">
      <c r="A304" s="105"/>
      <c r="B304" s="105"/>
      <c r="C304" s="105"/>
      <c r="D304" s="105"/>
      <c r="E304" s="105"/>
      <c r="F304" s="118"/>
      <c r="G304" s="118"/>
      <c r="H304" s="105"/>
      <c r="I304" s="105"/>
      <c r="J304" s="105"/>
      <c r="K304" s="105"/>
      <c r="L304" s="105"/>
    </row>
    <row r="305" spans="1:12">
      <c r="A305" s="105"/>
      <c r="B305" s="105"/>
      <c r="C305" s="105"/>
      <c r="D305" s="105"/>
      <c r="E305" s="105"/>
      <c r="F305" s="118"/>
      <c r="G305" s="118"/>
      <c r="H305" s="105"/>
      <c r="I305" s="105"/>
      <c r="J305" s="105"/>
      <c r="K305" s="105"/>
      <c r="L305" s="105"/>
    </row>
    <row r="306" spans="1:12">
      <c r="A306" s="105"/>
      <c r="B306" s="105"/>
      <c r="C306" s="105"/>
      <c r="D306" s="105"/>
      <c r="E306" s="105"/>
      <c r="F306" s="118"/>
      <c r="G306" s="118"/>
      <c r="H306" s="105"/>
      <c r="I306" s="105"/>
      <c r="J306" s="105"/>
      <c r="K306" s="105"/>
      <c r="L306" s="105"/>
    </row>
    <row r="307" spans="1:12">
      <c r="A307" s="105"/>
      <c r="B307" s="105"/>
      <c r="C307" s="105"/>
      <c r="D307" s="105"/>
      <c r="E307" s="105"/>
      <c r="F307" s="118"/>
      <c r="G307" s="118"/>
      <c r="H307" s="105"/>
      <c r="I307" s="105"/>
      <c r="J307" s="105"/>
      <c r="K307" s="105"/>
      <c r="L307" s="105"/>
    </row>
    <row r="308" spans="1:12">
      <c r="A308" s="105"/>
      <c r="B308" s="105"/>
      <c r="C308" s="105"/>
      <c r="D308" s="105"/>
      <c r="E308" s="105"/>
      <c r="F308" s="118"/>
      <c r="G308" s="118"/>
      <c r="H308" s="105"/>
      <c r="I308" s="105"/>
      <c r="J308" s="105"/>
      <c r="K308" s="105"/>
      <c r="L308" s="105"/>
    </row>
    <row r="309" spans="1:12">
      <c r="A309" s="105"/>
      <c r="B309" s="105"/>
      <c r="C309" s="105"/>
      <c r="D309" s="105"/>
      <c r="E309" s="105"/>
      <c r="F309" s="118"/>
      <c r="G309" s="118"/>
      <c r="H309" s="105"/>
      <c r="I309" s="105"/>
      <c r="J309" s="105"/>
      <c r="K309" s="105"/>
      <c r="L309" s="105"/>
    </row>
    <row r="310" spans="1:12">
      <c r="A310" s="105"/>
      <c r="B310" s="105"/>
      <c r="C310" s="105"/>
      <c r="D310" s="105"/>
      <c r="E310" s="105"/>
      <c r="F310" s="118"/>
      <c r="G310" s="118"/>
      <c r="H310" s="105"/>
      <c r="I310" s="105"/>
      <c r="J310" s="105"/>
      <c r="K310" s="105"/>
      <c r="L310" s="105"/>
    </row>
    <row r="311" spans="1:12">
      <c r="A311" s="105"/>
      <c r="B311" s="105"/>
      <c r="C311" s="105"/>
      <c r="D311" s="105"/>
      <c r="E311" s="105"/>
      <c r="F311" s="118"/>
      <c r="G311" s="118"/>
      <c r="H311" s="105"/>
      <c r="I311" s="105"/>
      <c r="J311" s="105"/>
      <c r="K311" s="105"/>
      <c r="L311" s="105"/>
    </row>
    <row r="312" spans="1:12">
      <c r="A312" s="105"/>
      <c r="B312" s="105"/>
      <c r="C312" s="105"/>
      <c r="D312" s="105"/>
      <c r="E312" s="105"/>
      <c r="F312" s="118"/>
      <c r="G312" s="118"/>
      <c r="H312" s="105"/>
      <c r="I312" s="105"/>
      <c r="J312" s="105"/>
      <c r="K312" s="105"/>
      <c r="L312" s="105"/>
    </row>
    <row r="313" spans="1:12">
      <c r="A313" s="105"/>
      <c r="B313" s="105"/>
      <c r="C313" s="105"/>
      <c r="D313" s="105"/>
      <c r="E313" s="105"/>
      <c r="F313" s="118"/>
      <c r="G313" s="118"/>
      <c r="H313" s="105"/>
      <c r="I313" s="105"/>
      <c r="J313" s="105"/>
      <c r="K313" s="105"/>
      <c r="L313" s="105"/>
    </row>
    <row r="314" spans="1:12">
      <c r="A314" s="105"/>
      <c r="B314" s="105"/>
      <c r="C314" s="105"/>
      <c r="D314" s="105"/>
      <c r="E314" s="105"/>
      <c r="F314" s="118"/>
      <c r="G314" s="118"/>
      <c r="H314" s="105"/>
      <c r="I314" s="105"/>
      <c r="J314" s="105"/>
      <c r="K314" s="105"/>
      <c r="L314" s="105"/>
    </row>
    <row r="315" spans="1:12">
      <c r="A315" s="105"/>
      <c r="B315" s="105"/>
      <c r="C315" s="105"/>
      <c r="D315" s="105"/>
      <c r="E315" s="105"/>
      <c r="F315" s="118"/>
      <c r="G315" s="118"/>
      <c r="H315" s="105"/>
      <c r="I315" s="105"/>
      <c r="J315" s="105"/>
      <c r="K315" s="105"/>
      <c r="L315" s="105"/>
    </row>
    <row r="316" spans="1:12">
      <c r="A316" s="105"/>
      <c r="B316" s="105"/>
      <c r="C316" s="105"/>
      <c r="D316" s="105"/>
      <c r="E316" s="105"/>
      <c r="F316" s="118"/>
      <c r="G316" s="118"/>
      <c r="H316" s="105"/>
      <c r="I316" s="105"/>
      <c r="J316" s="105"/>
      <c r="K316" s="105"/>
      <c r="L316" s="105"/>
    </row>
    <row r="317" spans="1:12">
      <c r="A317" s="105"/>
      <c r="B317" s="105"/>
      <c r="C317" s="105"/>
      <c r="D317" s="105"/>
      <c r="E317" s="105"/>
      <c r="F317" s="118"/>
      <c r="G317" s="118"/>
      <c r="H317" s="105"/>
      <c r="I317" s="105"/>
      <c r="J317" s="105"/>
      <c r="K317" s="105"/>
      <c r="L317" s="105"/>
    </row>
    <row r="318" spans="1:12">
      <c r="A318" s="105"/>
      <c r="B318" s="105"/>
      <c r="C318" s="105"/>
      <c r="D318" s="105"/>
      <c r="E318" s="105"/>
      <c r="F318" s="118"/>
      <c r="G318" s="118"/>
      <c r="H318" s="105"/>
      <c r="I318" s="105"/>
      <c r="J318" s="105"/>
      <c r="K318" s="105"/>
      <c r="L318" s="105"/>
    </row>
    <row r="319" spans="1:12">
      <c r="A319" s="105"/>
      <c r="B319" s="105"/>
      <c r="C319" s="105"/>
      <c r="D319" s="105"/>
      <c r="E319" s="105"/>
      <c r="F319" s="118"/>
      <c r="G319" s="118"/>
      <c r="H319" s="105"/>
      <c r="I319" s="105"/>
      <c r="J319" s="105"/>
      <c r="K319" s="105"/>
      <c r="L319" s="105"/>
    </row>
    <row r="320" spans="1:12">
      <c r="A320" s="105"/>
      <c r="B320" s="105"/>
      <c r="C320" s="105"/>
      <c r="D320" s="105"/>
      <c r="E320" s="105"/>
      <c r="F320" s="118"/>
      <c r="G320" s="118"/>
      <c r="H320" s="105"/>
      <c r="I320" s="105"/>
      <c r="J320" s="105"/>
      <c r="K320" s="105"/>
      <c r="L320" s="105"/>
    </row>
    <row r="321" spans="1:12">
      <c r="A321" s="105"/>
      <c r="B321" s="105"/>
      <c r="C321" s="105"/>
      <c r="D321" s="105"/>
      <c r="E321" s="105"/>
      <c r="F321" s="118"/>
      <c r="G321" s="118"/>
      <c r="H321" s="105"/>
      <c r="I321" s="105"/>
      <c r="J321" s="105"/>
      <c r="K321" s="105"/>
      <c r="L321" s="105"/>
    </row>
    <row r="322" spans="1:12">
      <c r="A322" s="105"/>
      <c r="B322" s="105"/>
      <c r="C322" s="105"/>
      <c r="D322" s="105"/>
      <c r="E322" s="105"/>
      <c r="F322" s="118"/>
      <c r="G322" s="118"/>
      <c r="H322" s="105"/>
      <c r="I322" s="105"/>
      <c r="J322" s="105"/>
      <c r="K322" s="105"/>
      <c r="L322" s="105"/>
    </row>
    <row r="323" spans="1:12">
      <c r="A323" s="105"/>
      <c r="B323" s="105"/>
      <c r="C323" s="105"/>
      <c r="D323" s="105"/>
      <c r="E323" s="105"/>
      <c r="F323" s="118"/>
      <c r="G323" s="118"/>
      <c r="H323" s="105"/>
      <c r="I323" s="105"/>
      <c r="J323" s="105"/>
      <c r="K323" s="105"/>
      <c r="L323" s="105"/>
    </row>
    <row r="324" spans="1:12">
      <c r="A324" s="105"/>
      <c r="B324" s="105"/>
      <c r="C324" s="105"/>
      <c r="D324" s="105"/>
      <c r="E324" s="105"/>
      <c r="F324" s="118"/>
      <c r="G324" s="118"/>
      <c r="H324" s="105"/>
      <c r="I324" s="105"/>
      <c r="J324" s="105"/>
      <c r="K324" s="105"/>
      <c r="L324" s="105"/>
    </row>
    <row r="325" spans="1:12">
      <c r="A325" s="105"/>
      <c r="B325" s="105"/>
      <c r="C325" s="105"/>
      <c r="D325" s="105"/>
      <c r="E325" s="105"/>
      <c r="F325" s="118"/>
      <c r="G325" s="118"/>
      <c r="H325" s="105"/>
      <c r="I325" s="105"/>
      <c r="J325" s="105"/>
      <c r="K325" s="105"/>
      <c r="L325" s="105"/>
    </row>
    <row r="326" spans="1:12">
      <c r="A326" s="105"/>
      <c r="B326" s="105"/>
      <c r="C326" s="105"/>
      <c r="D326" s="105"/>
      <c r="E326" s="105"/>
      <c r="F326" s="118"/>
      <c r="G326" s="118"/>
      <c r="H326" s="105"/>
      <c r="I326" s="105"/>
      <c r="J326" s="105"/>
      <c r="K326" s="105"/>
      <c r="L326" s="105"/>
    </row>
    <row r="327" spans="1:12">
      <c r="A327" s="105"/>
      <c r="B327" s="105"/>
      <c r="C327" s="105"/>
      <c r="D327" s="105"/>
      <c r="E327" s="105"/>
      <c r="F327" s="118"/>
      <c r="G327" s="118"/>
      <c r="H327" s="105"/>
      <c r="I327" s="105"/>
      <c r="J327" s="105"/>
      <c r="K327" s="105"/>
      <c r="L327" s="105"/>
    </row>
    <row r="328" spans="1:12">
      <c r="A328" s="105"/>
      <c r="B328" s="105"/>
      <c r="C328" s="105"/>
      <c r="D328" s="105"/>
      <c r="E328" s="105"/>
      <c r="F328" s="118"/>
      <c r="G328" s="118"/>
      <c r="H328" s="105"/>
      <c r="I328" s="105"/>
      <c r="J328" s="105"/>
      <c r="K328" s="105"/>
      <c r="L328" s="105"/>
    </row>
    <row r="329" spans="1:12">
      <c r="A329" s="105"/>
      <c r="B329" s="105"/>
      <c r="C329" s="105"/>
      <c r="D329" s="105"/>
      <c r="E329" s="105"/>
      <c r="F329" s="118"/>
      <c r="G329" s="118"/>
      <c r="H329" s="105"/>
      <c r="I329" s="105"/>
      <c r="J329" s="105"/>
      <c r="K329" s="105"/>
      <c r="L329" s="105"/>
    </row>
    <row r="330" spans="1:12">
      <c r="A330" s="105"/>
      <c r="B330" s="105"/>
      <c r="C330" s="105"/>
      <c r="D330" s="105"/>
      <c r="E330" s="105"/>
      <c r="F330" s="118"/>
      <c r="G330" s="118"/>
      <c r="H330" s="105"/>
      <c r="I330" s="105"/>
      <c r="J330" s="105"/>
      <c r="K330" s="105"/>
      <c r="L330" s="105"/>
    </row>
    <row r="331" spans="1:12">
      <c r="A331" s="105"/>
      <c r="B331" s="105"/>
      <c r="C331" s="105"/>
      <c r="D331" s="105"/>
      <c r="E331" s="105"/>
      <c r="F331" s="118"/>
      <c r="G331" s="118"/>
      <c r="H331" s="105"/>
      <c r="I331" s="105"/>
      <c r="J331" s="105"/>
      <c r="K331" s="105"/>
      <c r="L331" s="105"/>
    </row>
    <row r="332" spans="1:12">
      <c r="A332" s="105"/>
      <c r="B332" s="105"/>
      <c r="C332" s="105"/>
      <c r="D332" s="105"/>
      <c r="E332" s="105"/>
      <c r="F332" s="118"/>
      <c r="G332" s="118"/>
      <c r="H332" s="105"/>
      <c r="I332" s="105"/>
      <c r="J332" s="105"/>
      <c r="K332" s="105"/>
      <c r="L332" s="105"/>
    </row>
    <row r="333" spans="1:12">
      <c r="A333" s="105"/>
      <c r="B333" s="105"/>
      <c r="C333" s="105"/>
      <c r="D333" s="105"/>
      <c r="E333" s="105"/>
      <c r="F333" s="118"/>
      <c r="G333" s="118"/>
      <c r="H333" s="105"/>
      <c r="I333" s="105"/>
      <c r="J333" s="105"/>
      <c r="K333" s="105"/>
      <c r="L333" s="105"/>
    </row>
    <row r="334" spans="1:12">
      <c r="A334" s="105"/>
      <c r="B334" s="105"/>
      <c r="C334" s="105"/>
      <c r="D334" s="105"/>
      <c r="E334" s="105"/>
      <c r="F334" s="118"/>
      <c r="G334" s="118"/>
      <c r="H334" s="105"/>
      <c r="I334" s="105"/>
      <c r="J334" s="105"/>
      <c r="K334" s="105"/>
      <c r="L334" s="105"/>
    </row>
    <row r="335" spans="1:12">
      <c r="A335" s="105"/>
      <c r="B335" s="105"/>
      <c r="C335" s="105"/>
      <c r="D335" s="105"/>
      <c r="E335" s="105"/>
      <c r="F335" s="118"/>
      <c r="G335" s="118"/>
      <c r="H335" s="105"/>
      <c r="I335" s="105"/>
      <c r="J335" s="105"/>
      <c r="K335" s="105"/>
      <c r="L335" s="105"/>
    </row>
    <row r="336" spans="1:12">
      <c r="A336" s="105"/>
      <c r="B336" s="105"/>
      <c r="C336" s="105"/>
      <c r="D336" s="105"/>
      <c r="E336" s="105"/>
      <c r="F336" s="118"/>
      <c r="G336" s="118"/>
      <c r="H336" s="105"/>
      <c r="I336" s="105"/>
      <c r="J336" s="105"/>
      <c r="K336" s="105"/>
      <c r="L336" s="105"/>
    </row>
    <row r="337" spans="1:12">
      <c r="A337" s="105"/>
      <c r="B337" s="105"/>
      <c r="C337" s="105"/>
      <c r="D337" s="105"/>
      <c r="E337" s="105"/>
      <c r="F337" s="118"/>
      <c r="G337" s="118"/>
      <c r="H337" s="105"/>
      <c r="I337" s="105"/>
      <c r="J337" s="105"/>
      <c r="K337" s="105"/>
      <c r="L337" s="105"/>
    </row>
    <row r="338" spans="1:12">
      <c r="A338" s="105"/>
      <c r="B338" s="105"/>
      <c r="C338" s="105"/>
      <c r="D338" s="105"/>
      <c r="E338" s="105"/>
      <c r="F338" s="118"/>
      <c r="G338" s="118"/>
      <c r="H338" s="105"/>
      <c r="I338" s="105"/>
      <c r="J338" s="105"/>
      <c r="K338" s="105"/>
      <c r="L338" s="105"/>
    </row>
    <row r="339" spans="1:12">
      <c r="A339" s="105"/>
      <c r="B339" s="105"/>
      <c r="C339" s="105"/>
      <c r="D339" s="105"/>
      <c r="E339" s="105"/>
      <c r="F339" s="118"/>
      <c r="G339" s="118"/>
      <c r="H339" s="105"/>
      <c r="I339" s="105"/>
      <c r="J339" s="105"/>
      <c r="K339" s="105"/>
      <c r="L339" s="105"/>
    </row>
    <row r="340" spans="1:12">
      <c r="A340" s="105"/>
      <c r="B340" s="105"/>
      <c r="C340" s="105"/>
      <c r="D340" s="105"/>
      <c r="E340" s="105"/>
      <c r="F340" s="118"/>
      <c r="G340" s="118"/>
      <c r="H340" s="105"/>
      <c r="I340" s="105"/>
      <c r="J340" s="105"/>
      <c r="K340" s="105"/>
      <c r="L340" s="105"/>
    </row>
    <row r="341" spans="1:12">
      <c r="A341" s="105"/>
      <c r="B341" s="105"/>
      <c r="C341" s="105"/>
      <c r="D341" s="105"/>
      <c r="E341" s="105"/>
      <c r="F341" s="118"/>
      <c r="G341" s="118"/>
      <c r="H341" s="105"/>
      <c r="I341" s="105"/>
      <c r="J341" s="105"/>
      <c r="K341" s="105"/>
      <c r="L341" s="105"/>
    </row>
    <row r="342" spans="1:12">
      <c r="A342" s="105"/>
      <c r="B342" s="105"/>
      <c r="C342" s="105"/>
      <c r="D342" s="105"/>
      <c r="E342" s="105"/>
      <c r="F342" s="118"/>
      <c r="G342" s="118"/>
      <c r="H342" s="105"/>
      <c r="I342" s="105"/>
      <c r="J342" s="105"/>
      <c r="K342" s="105"/>
      <c r="L342" s="105"/>
    </row>
    <row r="343" spans="1:12">
      <c r="A343" s="105"/>
      <c r="B343" s="105"/>
      <c r="C343" s="105"/>
      <c r="D343" s="105"/>
      <c r="E343" s="105"/>
      <c r="F343" s="118"/>
      <c r="G343" s="118"/>
      <c r="H343" s="105"/>
      <c r="I343" s="105"/>
      <c r="J343" s="105"/>
      <c r="K343" s="105"/>
      <c r="L343" s="105"/>
    </row>
    <row r="344" spans="1:12">
      <c r="A344" s="105"/>
      <c r="B344" s="105"/>
      <c r="C344" s="105"/>
      <c r="D344" s="105"/>
      <c r="E344" s="105"/>
      <c r="F344" s="118"/>
      <c r="G344" s="118"/>
      <c r="H344" s="105"/>
      <c r="I344" s="105"/>
      <c r="J344" s="105"/>
      <c r="K344" s="105"/>
      <c r="L344" s="105"/>
    </row>
    <row r="345" spans="1:12">
      <c r="A345" s="105"/>
      <c r="B345" s="105"/>
      <c r="C345" s="105"/>
      <c r="D345" s="105"/>
      <c r="E345" s="105"/>
      <c r="F345" s="118"/>
      <c r="G345" s="118"/>
      <c r="H345" s="105"/>
      <c r="I345" s="105"/>
      <c r="J345" s="105"/>
      <c r="K345" s="105"/>
      <c r="L345" s="105"/>
    </row>
    <row r="346" spans="1:12">
      <c r="A346" s="105"/>
      <c r="B346" s="105"/>
      <c r="C346" s="105"/>
      <c r="D346" s="105"/>
      <c r="E346" s="105"/>
      <c r="F346" s="118"/>
      <c r="G346" s="118"/>
      <c r="H346" s="105"/>
      <c r="I346" s="105"/>
      <c r="J346" s="105"/>
      <c r="K346" s="105"/>
      <c r="L346" s="105"/>
    </row>
    <row r="347" spans="1:12">
      <c r="A347" s="105"/>
      <c r="B347" s="105"/>
      <c r="C347" s="105"/>
      <c r="D347" s="105"/>
      <c r="E347" s="105"/>
      <c r="F347" s="118"/>
      <c r="G347" s="118"/>
      <c r="H347" s="105"/>
      <c r="I347" s="105"/>
      <c r="J347" s="105"/>
      <c r="K347" s="105"/>
      <c r="L347" s="105"/>
    </row>
    <row r="348" spans="1:12">
      <c r="A348" s="105"/>
      <c r="B348" s="105"/>
      <c r="C348" s="105"/>
      <c r="D348" s="105"/>
      <c r="E348" s="105"/>
      <c r="F348" s="118"/>
      <c r="G348" s="118"/>
      <c r="H348" s="105"/>
      <c r="I348" s="105"/>
      <c r="J348" s="105"/>
      <c r="K348" s="105"/>
      <c r="L348" s="105"/>
    </row>
    <row r="349" spans="1:12">
      <c r="A349" s="105"/>
      <c r="B349" s="105"/>
      <c r="C349" s="105"/>
      <c r="D349" s="105"/>
      <c r="E349" s="105"/>
      <c r="F349" s="118"/>
      <c r="G349" s="118"/>
      <c r="H349" s="105"/>
      <c r="I349" s="105"/>
      <c r="J349" s="105"/>
      <c r="K349" s="105"/>
      <c r="L349" s="105"/>
    </row>
    <row r="350" spans="1:12">
      <c r="A350" s="105"/>
      <c r="B350" s="105"/>
      <c r="C350" s="105"/>
      <c r="D350" s="105"/>
      <c r="E350" s="105"/>
      <c r="F350" s="118"/>
      <c r="G350" s="118"/>
      <c r="H350" s="105"/>
      <c r="I350" s="105"/>
      <c r="J350" s="105"/>
      <c r="K350" s="105"/>
      <c r="L350" s="105"/>
    </row>
    <row r="351" spans="1:12">
      <c r="A351" s="105"/>
      <c r="B351" s="105"/>
      <c r="C351" s="105"/>
      <c r="D351" s="105"/>
      <c r="E351" s="105"/>
      <c r="F351" s="118"/>
      <c r="G351" s="118"/>
      <c r="H351" s="105"/>
      <c r="I351" s="105"/>
      <c r="J351" s="105"/>
      <c r="K351" s="105"/>
      <c r="L351" s="105"/>
    </row>
    <row r="352" spans="1:12">
      <c r="A352" s="105"/>
      <c r="B352" s="105"/>
      <c r="C352" s="105"/>
      <c r="D352" s="105"/>
      <c r="E352" s="105"/>
      <c r="F352" s="118"/>
      <c r="G352" s="118"/>
      <c r="H352" s="105"/>
      <c r="I352" s="105"/>
      <c r="J352" s="105"/>
      <c r="K352" s="105"/>
      <c r="L352" s="105"/>
    </row>
    <row r="353" spans="1:12">
      <c r="A353" s="105"/>
      <c r="B353" s="105"/>
      <c r="C353" s="105"/>
      <c r="D353" s="105"/>
      <c r="E353" s="105"/>
      <c r="F353" s="118"/>
      <c r="G353" s="118"/>
      <c r="H353" s="105"/>
      <c r="I353" s="105"/>
      <c r="J353" s="105"/>
      <c r="K353" s="105"/>
      <c r="L353" s="105"/>
    </row>
    <row r="354" spans="1:12">
      <c r="A354" s="105"/>
      <c r="B354" s="105"/>
      <c r="C354" s="105"/>
      <c r="D354" s="105"/>
      <c r="E354" s="105"/>
      <c r="F354" s="118"/>
      <c r="G354" s="118"/>
      <c r="H354" s="105"/>
      <c r="I354" s="105"/>
      <c r="J354" s="105"/>
      <c r="K354" s="105"/>
      <c r="L354" s="105"/>
    </row>
    <row r="355" spans="1:12">
      <c r="A355" s="105"/>
      <c r="B355" s="105"/>
      <c r="C355" s="105"/>
      <c r="D355" s="105"/>
      <c r="E355" s="105"/>
      <c r="F355" s="118"/>
      <c r="G355" s="118"/>
      <c r="H355" s="105"/>
      <c r="I355" s="105"/>
      <c r="J355" s="105"/>
      <c r="K355" s="105"/>
      <c r="L355" s="105"/>
    </row>
    <row r="356" spans="1:12">
      <c r="A356" s="105"/>
      <c r="B356" s="105"/>
      <c r="C356" s="105"/>
      <c r="D356" s="105"/>
      <c r="E356" s="105"/>
      <c r="F356" s="118"/>
      <c r="G356" s="118"/>
      <c r="H356" s="105"/>
      <c r="I356" s="105"/>
      <c r="J356" s="105"/>
      <c r="K356" s="105"/>
      <c r="L356" s="105"/>
    </row>
    <row r="357" spans="1:12">
      <c r="A357" s="105"/>
      <c r="B357" s="105"/>
      <c r="C357" s="105"/>
      <c r="D357" s="105"/>
      <c r="E357" s="105"/>
      <c r="F357" s="118"/>
      <c r="G357" s="118"/>
      <c r="H357" s="105"/>
      <c r="I357" s="105"/>
      <c r="J357" s="105"/>
      <c r="K357" s="105"/>
      <c r="L357" s="105"/>
    </row>
    <row r="358" spans="1:12">
      <c r="A358" s="105"/>
      <c r="B358" s="105"/>
      <c r="C358" s="105"/>
      <c r="D358" s="105"/>
      <c r="E358" s="105"/>
      <c r="F358" s="118"/>
      <c r="G358" s="118"/>
      <c r="H358" s="105"/>
      <c r="I358" s="105"/>
      <c r="J358" s="105"/>
      <c r="K358" s="105"/>
      <c r="L358" s="105"/>
    </row>
    <row r="359" spans="1:12">
      <c r="A359" s="105"/>
      <c r="B359" s="105"/>
      <c r="C359" s="105"/>
      <c r="D359" s="105"/>
      <c r="E359" s="105"/>
      <c r="F359" s="118"/>
      <c r="G359" s="118"/>
      <c r="H359" s="105"/>
      <c r="I359" s="105"/>
      <c r="J359" s="105"/>
      <c r="K359" s="105"/>
      <c r="L359" s="105"/>
    </row>
    <row r="360" spans="1:12">
      <c r="A360" s="105"/>
      <c r="B360" s="105"/>
      <c r="C360" s="105"/>
      <c r="D360" s="105"/>
      <c r="E360" s="105"/>
      <c r="F360" s="118"/>
      <c r="G360" s="118"/>
      <c r="H360" s="105"/>
      <c r="I360" s="105"/>
      <c r="J360" s="105"/>
      <c r="K360" s="105"/>
      <c r="L360" s="105"/>
    </row>
    <row r="361" spans="1:12">
      <c r="A361" s="105"/>
      <c r="B361" s="105"/>
      <c r="C361" s="105"/>
      <c r="D361" s="105"/>
      <c r="E361" s="105"/>
      <c r="F361" s="118"/>
      <c r="G361" s="118"/>
      <c r="H361" s="105"/>
      <c r="I361" s="105"/>
      <c r="J361" s="105"/>
      <c r="K361" s="105"/>
      <c r="L361" s="105"/>
    </row>
    <row r="362" spans="1:12">
      <c r="A362" s="105"/>
      <c r="B362" s="105"/>
      <c r="C362" s="105"/>
      <c r="D362" s="105"/>
      <c r="E362" s="105"/>
      <c r="F362" s="118"/>
      <c r="G362" s="118"/>
      <c r="H362" s="105"/>
      <c r="I362" s="105"/>
      <c r="J362" s="105"/>
      <c r="K362" s="105"/>
      <c r="L362" s="105"/>
    </row>
    <row r="363" spans="1:12">
      <c r="A363" s="105"/>
      <c r="B363" s="105"/>
      <c r="C363" s="105"/>
      <c r="D363" s="105"/>
      <c r="E363" s="105"/>
      <c r="F363" s="118"/>
      <c r="G363" s="118"/>
      <c r="H363" s="105"/>
      <c r="I363" s="105"/>
      <c r="J363" s="105"/>
      <c r="K363" s="105"/>
      <c r="L363" s="105"/>
    </row>
    <row r="364" spans="1:12">
      <c r="A364" s="105"/>
      <c r="B364" s="105"/>
      <c r="C364" s="105"/>
      <c r="D364" s="105"/>
      <c r="E364" s="105"/>
      <c r="F364" s="118"/>
      <c r="G364" s="118"/>
      <c r="H364" s="105"/>
      <c r="I364" s="105"/>
      <c r="J364" s="105"/>
      <c r="K364" s="105"/>
      <c r="L364" s="105"/>
    </row>
    <row r="365" spans="1:12">
      <c r="A365" s="105"/>
      <c r="B365" s="105"/>
      <c r="C365" s="105"/>
      <c r="D365" s="105"/>
      <c r="E365" s="105"/>
      <c r="F365" s="118"/>
      <c r="G365" s="118"/>
      <c r="H365" s="105"/>
      <c r="I365" s="105"/>
      <c r="J365" s="105"/>
      <c r="K365" s="105"/>
      <c r="L365" s="105"/>
    </row>
    <row r="366" spans="1:12">
      <c r="A366" s="105"/>
      <c r="B366" s="105"/>
      <c r="C366" s="105"/>
      <c r="D366" s="105"/>
      <c r="E366" s="105"/>
      <c r="F366" s="118"/>
      <c r="G366" s="118"/>
      <c r="H366" s="105"/>
      <c r="I366" s="105"/>
      <c r="J366" s="105"/>
      <c r="K366" s="105"/>
      <c r="L366" s="105"/>
    </row>
    <row r="367" spans="1:12">
      <c r="A367" s="105"/>
      <c r="B367" s="105"/>
      <c r="C367" s="105"/>
      <c r="D367" s="105"/>
      <c r="E367" s="105"/>
      <c r="F367" s="118"/>
      <c r="G367" s="118"/>
      <c r="H367" s="105"/>
      <c r="I367" s="105"/>
      <c r="J367" s="105"/>
      <c r="K367" s="105"/>
      <c r="L367" s="105"/>
    </row>
    <row r="368" spans="1:12">
      <c r="A368" s="105"/>
      <c r="B368" s="105"/>
      <c r="C368" s="105"/>
      <c r="D368" s="105"/>
      <c r="E368" s="105"/>
      <c r="F368" s="118"/>
      <c r="G368" s="118"/>
      <c r="H368" s="105"/>
      <c r="I368" s="105"/>
      <c r="J368" s="105"/>
      <c r="K368" s="105"/>
      <c r="L368" s="105"/>
    </row>
    <row r="369" spans="1:12">
      <c r="A369" s="105"/>
      <c r="B369" s="105"/>
      <c r="C369" s="105"/>
      <c r="D369" s="105"/>
      <c r="E369" s="105"/>
      <c r="F369" s="118"/>
      <c r="G369" s="118"/>
      <c r="H369" s="105"/>
      <c r="I369" s="105"/>
      <c r="J369" s="105"/>
      <c r="K369" s="105"/>
      <c r="L369" s="105"/>
    </row>
    <row r="370" spans="1:12">
      <c r="A370" s="105"/>
      <c r="B370" s="105"/>
      <c r="C370" s="105"/>
      <c r="D370" s="105"/>
      <c r="E370" s="105"/>
      <c r="F370" s="118"/>
      <c r="G370" s="118"/>
      <c r="H370" s="105"/>
      <c r="I370" s="105"/>
      <c r="J370" s="105"/>
      <c r="K370" s="105"/>
      <c r="L370" s="105"/>
    </row>
    <row r="371" spans="1:12">
      <c r="A371" s="105"/>
      <c r="B371" s="105"/>
      <c r="C371" s="105"/>
      <c r="D371" s="105"/>
      <c r="E371" s="105"/>
      <c r="F371" s="118"/>
      <c r="G371" s="118"/>
      <c r="H371" s="105"/>
      <c r="I371" s="105"/>
      <c r="J371" s="105"/>
      <c r="K371" s="105"/>
      <c r="L371" s="105"/>
    </row>
    <row r="372" spans="1:12">
      <c r="A372" s="105"/>
      <c r="B372" s="105"/>
      <c r="C372" s="105"/>
      <c r="D372" s="105"/>
      <c r="E372" s="105"/>
      <c r="F372" s="118"/>
      <c r="G372" s="118"/>
      <c r="H372" s="105"/>
      <c r="I372" s="105"/>
      <c r="J372" s="105"/>
      <c r="K372" s="105"/>
      <c r="L372" s="105"/>
    </row>
    <row r="373" spans="1:12">
      <c r="A373" s="105"/>
      <c r="B373" s="105"/>
      <c r="C373" s="105"/>
      <c r="D373" s="105"/>
      <c r="E373" s="105"/>
      <c r="F373" s="118"/>
      <c r="G373" s="118"/>
      <c r="H373" s="105"/>
      <c r="I373" s="105"/>
      <c r="J373" s="105"/>
      <c r="K373" s="105"/>
      <c r="L373" s="105"/>
    </row>
    <row r="374" spans="1:12">
      <c r="A374" s="105"/>
      <c r="B374" s="105"/>
      <c r="C374" s="105"/>
      <c r="D374" s="105"/>
      <c r="E374" s="105"/>
      <c r="F374" s="118"/>
      <c r="G374" s="118"/>
      <c r="H374" s="105"/>
      <c r="I374" s="105"/>
      <c r="J374" s="105"/>
      <c r="K374" s="105"/>
      <c r="L374" s="105"/>
    </row>
    <row r="375" spans="1:12">
      <c r="A375" s="105"/>
      <c r="B375" s="105"/>
      <c r="C375" s="105"/>
      <c r="D375" s="105"/>
      <c r="E375" s="105"/>
      <c r="F375" s="118"/>
      <c r="G375" s="118"/>
      <c r="H375" s="105"/>
      <c r="I375" s="105"/>
      <c r="J375" s="105"/>
      <c r="K375" s="105"/>
      <c r="L375" s="105"/>
    </row>
    <row r="376" spans="1:12">
      <c r="A376" s="105"/>
      <c r="B376" s="105"/>
      <c r="C376" s="105"/>
      <c r="D376" s="105"/>
      <c r="E376" s="105"/>
      <c r="F376" s="118"/>
      <c r="G376" s="118"/>
      <c r="H376" s="105"/>
      <c r="I376" s="105"/>
      <c r="J376" s="105"/>
      <c r="K376" s="105"/>
      <c r="L376" s="105"/>
    </row>
    <row r="377" spans="1:12">
      <c r="A377" s="105"/>
      <c r="B377" s="105"/>
      <c r="C377" s="105"/>
      <c r="D377" s="105"/>
      <c r="E377" s="105"/>
      <c r="F377" s="118"/>
      <c r="G377" s="118"/>
      <c r="H377" s="105"/>
      <c r="I377" s="105"/>
      <c r="J377" s="105"/>
      <c r="K377" s="105"/>
      <c r="L377" s="105"/>
    </row>
    <row r="378" spans="1:12">
      <c r="A378" s="105"/>
      <c r="B378" s="105"/>
      <c r="C378" s="105"/>
      <c r="D378" s="105"/>
      <c r="E378" s="105"/>
      <c r="F378" s="118"/>
      <c r="G378" s="118"/>
      <c r="H378" s="105"/>
      <c r="I378" s="105"/>
      <c r="J378" s="105"/>
      <c r="K378" s="105"/>
      <c r="L378" s="105"/>
    </row>
    <row r="379" spans="1:12">
      <c r="A379" s="105"/>
      <c r="B379" s="105"/>
      <c r="C379" s="105"/>
      <c r="D379" s="105"/>
      <c r="E379" s="105"/>
      <c r="F379" s="118"/>
      <c r="G379" s="118"/>
      <c r="H379" s="105"/>
      <c r="I379" s="105"/>
      <c r="J379" s="105"/>
      <c r="K379" s="105"/>
      <c r="L379" s="105"/>
    </row>
    <row r="380" spans="1:12">
      <c r="A380" s="105"/>
      <c r="B380" s="105"/>
      <c r="C380" s="105"/>
      <c r="D380" s="105"/>
      <c r="E380" s="105"/>
      <c r="F380" s="118"/>
      <c r="G380" s="118"/>
      <c r="H380" s="105"/>
      <c r="I380" s="105"/>
      <c r="J380" s="105"/>
      <c r="K380" s="105"/>
      <c r="L380" s="105"/>
    </row>
    <row r="381" spans="1:12">
      <c r="A381" s="105"/>
      <c r="B381" s="105"/>
      <c r="C381" s="105"/>
      <c r="D381" s="105"/>
      <c r="E381" s="105"/>
      <c r="F381" s="118"/>
      <c r="G381" s="118"/>
      <c r="H381" s="105"/>
      <c r="I381" s="105"/>
      <c r="J381" s="105"/>
      <c r="K381" s="105"/>
      <c r="L381" s="105"/>
    </row>
    <row r="382" spans="1:12">
      <c r="A382" s="105"/>
      <c r="B382" s="105"/>
      <c r="C382" s="105"/>
      <c r="D382" s="105"/>
      <c r="E382" s="105"/>
      <c r="F382" s="118"/>
      <c r="G382" s="118"/>
      <c r="H382" s="105"/>
      <c r="I382" s="105"/>
      <c r="J382" s="105"/>
      <c r="K382" s="105"/>
      <c r="L382" s="105"/>
    </row>
    <row r="383" spans="1:12">
      <c r="A383" s="105"/>
      <c r="B383" s="105"/>
      <c r="C383" s="105"/>
      <c r="D383" s="105"/>
      <c r="E383" s="105"/>
      <c r="F383" s="118"/>
      <c r="G383" s="118"/>
      <c r="H383" s="105"/>
      <c r="I383" s="105"/>
      <c r="J383" s="105"/>
      <c r="K383" s="105"/>
      <c r="L383" s="105"/>
    </row>
    <row r="384" spans="1:12">
      <c r="A384" s="105"/>
      <c r="B384" s="105"/>
      <c r="C384" s="105"/>
      <c r="D384" s="105"/>
      <c r="E384" s="105"/>
      <c r="F384" s="118"/>
      <c r="G384" s="118"/>
      <c r="H384" s="105"/>
      <c r="I384" s="105"/>
      <c r="J384" s="105"/>
      <c r="K384" s="105"/>
      <c r="L384" s="105"/>
    </row>
    <row r="385" spans="1:12">
      <c r="A385" s="105"/>
      <c r="B385" s="105"/>
      <c r="C385" s="105"/>
      <c r="D385" s="105"/>
      <c r="E385" s="105"/>
      <c r="F385" s="118"/>
      <c r="G385" s="118"/>
      <c r="H385" s="105"/>
      <c r="I385" s="105"/>
      <c r="J385" s="105"/>
      <c r="K385" s="105"/>
      <c r="L385" s="105"/>
    </row>
    <row r="386" spans="1:12">
      <c r="A386" s="105"/>
      <c r="B386" s="105"/>
      <c r="C386" s="105"/>
      <c r="D386" s="105"/>
      <c r="E386" s="105"/>
      <c r="F386" s="118"/>
      <c r="G386" s="118"/>
      <c r="H386" s="105"/>
      <c r="I386" s="105"/>
      <c r="J386" s="105"/>
      <c r="K386" s="105"/>
      <c r="L386" s="105"/>
    </row>
    <row r="387" spans="1:12">
      <c r="A387" s="105"/>
      <c r="B387" s="105"/>
      <c r="C387" s="105"/>
      <c r="D387" s="105"/>
      <c r="E387" s="105"/>
      <c r="F387" s="118"/>
      <c r="G387" s="118"/>
      <c r="H387" s="105"/>
      <c r="I387" s="105"/>
      <c r="J387" s="105"/>
      <c r="K387" s="105"/>
      <c r="L387" s="105"/>
    </row>
    <row r="388" spans="1:12">
      <c r="A388" s="105"/>
      <c r="B388" s="105"/>
      <c r="C388" s="105"/>
      <c r="D388" s="105"/>
      <c r="E388" s="105"/>
      <c r="F388" s="118"/>
      <c r="G388" s="118"/>
      <c r="H388" s="105"/>
      <c r="I388" s="105"/>
      <c r="J388" s="105"/>
      <c r="K388" s="105"/>
      <c r="L388" s="105"/>
    </row>
    <row r="389" spans="1:12">
      <c r="A389" s="105"/>
      <c r="B389" s="105"/>
      <c r="C389" s="105"/>
      <c r="D389" s="105"/>
      <c r="E389" s="105"/>
      <c r="F389" s="118"/>
      <c r="G389" s="118"/>
      <c r="H389" s="105"/>
      <c r="I389" s="105"/>
      <c r="J389" s="105"/>
      <c r="K389" s="105"/>
      <c r="L389" s="105"/>
    </row>
    <row r="390" spans="1:12">
      <c r="A390" s="105"/>
      <c r="B390" s="105"/>
      <c r="C390" s="105"/>
      <c r="D390" s="105"/>
      <c r="E390" s="105"/>
      <c r="F390" s="118"/>
      <c r="G390" s="118"/>
      <c r="H390" s="105"/>
      <c r="I390" s="105"/>
      <c r="J390" s="105"/>
      <c r="K390" s="105"/>
      <c r="L390" s="105"/>
    </row>
    <row r="391" spans="1:12">
      <c r="A391" s="105"/>
      <c r="B391" s="105"/>
      <c r="C391" s="105"/>
      <c r="D391" s="105"/>
      <c r="E391" s="105"/>
      <c r="F391" s="118"/>
      <c r="G391" s="118"/>
      <c r="H391" s="105"/>
      <c r="I391" s="105"/>
      <c r="J391" s="105"/>
      <c r="K391" s="105"/>
      <c r="L391" s="105"/>
    </row>
    <row r="392" spans="1:12">
      <c r="A392" s="105"/>
      <c r="B392" s="105"/>
      <c r="C392" s="105"/>
      <c r="D392" s="105"/>
      <c r="E392" s="105"/>
      <c r="F392" s="118"/>
      <c r="G392" s="118"/>
      <c r="H392" s="105"/>
      <c r="I392" s="105"/>
      <c r="J392" s="105"/>
      <c r="K392" s="105"/>
      <c r="L392" s="105"/>
    </row>
    <row r="393" spans="1:12">
      <c r="A393" s="105"/>
      <c r="B393" s="105"/>
      <c r="C393" s="105"/>
      <c r="D393" s="105"/>
      <c r="E393" s="105"/>
      <c r="F393" s="118"/>
      <c r="G393" s="118"/>
      <c r="H393" s="105"/>
      <c r="I393" s="105"/>
      <c r="J393" s="105"/>
      <c r="K393" s="105"/>
      <c r="L393" s="105"/>
    </row>
    <row r="394" spans="1:12">
      <c r="A394" s="105"/>
      <c r="B394" s="105"/>
      <c r="C394" s="105"/>
      <c r="D394" s="105"/>
      <c r="E394" s="105"/>
      <c r="F394" s="118"/>
      <c r="G394" s="118"/>
      <c r="H394" s="105"/>
      <c r="I394" s="105"/>
      <c r="J394" s="105"/>
      <c r="K394" s="105"/>
      <c r="L394" s="105"/>
    </row>
    <row r="395" spans="1:12">
      <c r="A395" s="105"/>
      <c r="B395" s="105"/>
      <c r="C395" s="105"/>
      <c r="D395" s="105"/>
      <c r="E395" s="105"/>
      <c r="F395" s="118"/>
      <c r="G395" s="118"/>
      <c r="H395" s="105"/>
      <c r="I395" s="105"/>
      <c r="J395" s="105"/>
      <c r="K395" s="105"/>
      <c r="L395" s="105"/>
    </row>
    <row r="396" spans="1:12">
      <c r="A396" s="105"/>
      <c r="B396" s="105"/>
      <c r="C396" s="105"/>
      <c r="D396" s="105"/>
      <c r="E396" s="105"/>
      <c r="F396" s="118"/>
      <c r="G396" s="118"/>
      <c r="H396" s="105"/>
      <c r="I396" s="105"/>
      <c r="J396" s="105"/>
      <c r="K396" s="105"/>
      <c r="L396" s="105"/>
    </row>
    <row r="397" spans="1:12">
      <c r="A397" s="105"/>
      <c r="B397" s="105"/>
      <c r="C397" s="105"/>
      <c r="D397" s="105"/>
      <c r="E397" s="105"/>
      <c r="F397" s="118"/>
      <c r="G397" s="118"/>
      <c r="H397" s="105"/>
      <c r="I397" s="105"/>
      <c r="J397" s="105"/>
      <c r="K397" s="105"/>
      <c r="L397" s="105"/>
    </row>
    <row r="398" spans="1:12">
      <c r="A398" s="105"/>
      <c r="B398" s="105"/>
      <c r="C398" s="105"/>
      <c r="D398" s="105"/>
      <c r="E398" s="105"/>
      <c r="F398" s="118"/>
      <c r="G398" s="118"/>
      <c r="H398" s="105"/>
      <c r="I398" s="105"/>
      <c r="J398" s="105"/>
      <c r="K398" s="105"/>
      <c r="L398" s="105"/>
    </row>
    <row r="399" spans="1:12">
      <c r="A399" s="105"/>
      <c r="B399" s="105"/>
      <c r="C399" s="105"/>
      <c r="D399" s="105"/>
      <c r="E399" s="105"/>
      <c r="F399" s="118"/>
      <c r="G399" s="118"/>
      <c r="H399" s="105"/>
      <c r="I399" s="105"/>
      <c r="J399" s="105"/>
      <c r="K399" s="105"/>
      <c r="L399" s="105"/>
    </row>
    <row r="400" spans="1:12">
      <c r="A400" s="105"/>
      <c r="B400" s="105"/>
      <c r="C400" s="105"/>
      <c r="D400" s="105"/>
      <c r="E400" s="105"/>
      <c r="F400" s="118"/>
      <c r="G400" s="118"/>
      <c r="H400" s="105"/>
      <c r="I400" s="105"/>
      <c r="J400" s="105"/>
      <c r="K400" s="105"/>
      <c r="L400" s="105"/>
    </row>
    <row r="401" spans="1:12">
      <c r="A401" s="105"/>
      <c r="B401" s="105"/>
      <c r="C401" s="105"/>
      <c r="D401" s="105"/>
      <c r="E401" s="105"/>
      <c r="F401" s="118"/>
      <c r="G401" s="118"/>
      <c r="H401" s="105"/>
      <c r="I401" s="105"/>
      <c r="J401" s="105"/>
      <c r="K401" s="105"/>
      <c r="L401" s="105"/>
    </row>
    <row r="402" spans="1:12">
      <c r="A402" s="105"/>
      <c r="B402" s="105"/>
      <c r="C402" s="105"/>
      <c r="D402" s="105"/>
      <c r="E402" s="105"/>
      <c r="F402" s="118"/>
      <c r="G402" s="118"/>
      <c r="H402" s="105"/>
      <c r="I402" s="105"/>
      <c r="J402" s="105"/>
      <c r="K402" s="105"/>
      <c r="L402" s="105"/>
    </row>
    <row r="403" spans="1:12">
      <c r="A403" s="105"/>
      <c r="B403" s="105"/>
      <c r="C403" s="105"/>
      <c r="D403" s="105"/>
      <c r="E403" s="105"/>
      <c r="F403" s="118"/>
      <c r="G403" s="118"/>
      <c r="H403" s="105"/>
      <c r="I403" s="105"/>
      <c r="J403" s="105"/>
      <c r="K403" s="105"/>
      <c r="L403" s="105"/>
    </row>
    <row r="404" spans="1:12">
      <c r="A404" s="105"/>
      <c r="B404" s="105"/>
      <c r="C404" s="105"/>
      <c r="D404" s="105"/>
      <c r="E404" s="105"/>
      <c r="F404" s="118"/>
      <c r="G404" s="118"/>
      <c r="H404" s="105"/>
      <c r="I404" s="105"/>
      <c r="J404" s="105"/>
      <c r="K404" s="105"/>
      <c r="L404" s="105"/>
    </row>
    <row r="405" spans="1:12">
      <c r="A405" s="105"/>
      <c r="B405" s="105"/>
      <c r="C405" s="105"/>
      <c r="D405" s="105"/>
      <c r="E405" s="105"/>
      <c r="F405" s="118"/>
      <c r="G405" s="118"/>
      <c r="H405" s="105"/>
      <c r="I405" s="105"/>
      <c r="J405" s="105"/>
      <c r="K405" s="105"/>
      <c r="L405" s="105"/>
    </row>
    <row r="406" spans="1:12">
      <c r="A406" s="105"/>
      <c r="B406" s="105"/>
      <c r="C406" s="105"/>
      <c r="D406" s="105"/>
      <c r="E406" s="105"/>
      <c r="F406" s="118"/>
      <c r="G406" s="118"/>
      <c r="H406" s="105"/>
      <c r="I406" s="105"/>
      <c r="J406" s="105"/>
      <c r="K406" s="105"/>
      <c r="L406" s="105"/>
    </row>
    <row r="407" spans="1:12">
      <c r="A407" s="105"/>
      <c r="B407" s="105"/>
      <c r="C407" s="105"/>
      <c r="D407" s="105"/>
      <c r="E407" s="105"/>
      <c r="F407" s="118"/>
      <c r="G407" s="118"/>
      <c r="H407" s="105"/>
      <c r="I407" s="105"/>
      <c r="J407" s="105"/>
      <c r="K407" s="105"/>
      <c r="L407" s="105"/>
    </row>
    <row r="408" spans="1:12">
      <c r="A408" s="105"/>
      <c r="B408" s="105"/>
      <c r="C408" s="105"/>
      <c r="D408" s="105"/>
      <c r="E408" s="105"/>
      <c r="F408" s="118"/>
      <c r="G408" s="118"/>
      <c r="H408" s="105"/>
      <c r="I408" s="105"/>
      <c r="J408" s="105"/>
      <c r="K408" s="105"/>
      <c r="L408" s="105"/>
    </row>
    <row r="409" spans="1:12">
      <c r="A409" s="105"/>
      <c r="B409" s="105"/>
      <c r="C409" s="105"/>
      <c r="D409" s="105"/>
      <c r="E409" s="105"/>
      <c r="F409" s="118"/>
      <c r="G409" s="118"/>
      <c r="H409" s="105"/>
      <c r="I409" s="105"/>
      <c r="J409" s="105"/>
      <c r="K409" s="105"/>
      <c r="L409" s="105"/>
    </row>
    <row r="410" spans="1:12">
      <c r="A410" s="105"/>
      <c r="B410" s="105"/>
      <c r="C410" s="105"/>
      <c r="D410" s="105"/>
      <c r="E410" s="105"/>
      <c r="F410" s="118"/>
      <c r="G410" s="118"/>
      <c r="H410" s="105"/>
      <c r="I410" s="105"/>
      <c r="J410" s="105"/>
      <c r="K410" s="105"/>
      <c r="L410" s="105"/>
    </row>
    <row r="411" spans="1:12">
      <c r="A411" s="105"/>
      <c r="B411" s="105"/>
      <c r="C411" s="105"/>
      <c r="D411" s="105"/>
      <c r="E411" s="105"/>
      <c r="F411" s="118"/>
      <c r="G411" s="118"/>
      <c r="H411" s="105"/>
      <c r="I411" s="105"/>
      <c r="J411" s="105"/>
      <c r="K411" s="105"/>
      <c r="L411" s="105"/>
    </row>
    <row r="412" spans="1:12">
      <c r="A412" s="105"/>
      <c r="B412" s="105"/>
      <c r="C412" s="105"/>
      <c r="D412" s="105"/>
      <c r="E412" s="105"/>
      <c r="F412" s="118"/>
      <c r="G412" s="118"/>
      <c r="H412" s="105"/>
      <c r="I412" s="105"/>
      <c r="J412" s="105"/>
      <c r="K412" s="105"/>
      <c r="L412" s="105"/>
    </row>
    <row r="413" spans="1:12">
      <c r="A413" s="105"/>
      <c r="B413" s="105"/>
      <c r="C413" s="105"/>
      <c r="D413" s="105"/>
      <c r="E413" s="105"/>
      <c r="F413" s="118"/>
      <c r="G413" s="118"/>
      <c r="H413" s="105"/>
      <c r="I413" s="105"/>
      <c r="J413" s="105"/>
      <c r="K413" s="105"/>
      <c r="L413" s="105"/>
    </row>
    <row r="414" spans="1:12">
      <c r="A414" s="105"/>
      <c r="B414" s="105"/>
      <c r="C414" s="105"/>
      <c r="D414" s="105"/>
      <c r="E414" s="105"/>
      <c r="F414" s="118"/>
      <c r="G414" s="118"/>
      <c r="H414" s="105"/>
      <c r="I414" s="105"/>
      <c r="J414" s="105"/>
      <c r="K414" s="105"/>
      <c r="L414" s="105"/>
    </row>
    <row r="415" spans="1:12">
      <c r="A415" s="105"/>
      <c r="B415" s="105"/>
      <c r="C415" s="105"/>
      <c r="D415" s="105"/>
      <c r="E415" s="105"/>
      <c r="F415" s="118"/>
      <c r="G415" s="118"/>
      <c r="H415" s="105"/>
      <c r="I415" s="105"/>
      <c r="J415" s="105"/>
      <c r="K415" s="105"/>
      <c r="L415" s="105"/>
    </row>
    <row r="416" spans="1:12">
      <c r="A416" s="105"/>
      <c r="B416" s="105"/>
      <c r="C416" s="105"/>
      <c r="D416" s="105"/>
      <c r="E416" s="105"/>
      <c r="F416" s="118"/>
      <c r="G416" s="118"/>
      <c r="H416" s="105"/>
      <c r="I416" s="105"/>
      <c r="J416" s="105"/>
      <c r="K416" s="105"/>
      <c r="L416" s="105"/>
    </row>
    <row r="417" spans="1:12">
      <c r="A417" s="105"/>
      <c r="B417" s="105"/>
      <c r="C417" s="105"/>
      <c r="D417" s="105"/>
      <c r="E417" s="105"/>
      <c r="F417" s="118"/>
      <c r="G417" s="118"/>
      <c r="H417" s="105"/>
      <c r="I417" s="105"/>
      <c r="J417" s="105"/>
      <c r="K417" s="105"/>
      <c r="L417" s="105"/>
    </row>
    <row r="418" spans="1:12">
      <c r="A418" s="105"/>
      <c r="B418" s="105"/>
      <c r="C418" s="105"/>
      <c r="D418" s="105"/>
      <c r="E418" s="105"/>
      <c r="F418" s="118"/>
      <c r="G418" s="118"/>
      <c r="H418" s="105"/>
      <c r="I418" s="105"/>
      <c r="J418" s="105"/>
      <c r="K418" s="105"/>
      <c r="L418" s="105"/>
    </row>
    <row r="419" spans="1:12">
      <c r="A419" s="105"/>
      <c r="B419" s="105"/>
      <c r="C419" s="105"/>
      <c r="D419" s="105"/>
      <c r="E419" s="105"/>
      <c r="F419" s="118"/>
      <c r="G419" s="118"/>
      <c r="H419" s="105"/>
      <c r="I419" s="105"/>
      <c r="J419" s="105"/>
      <c r="K419" s="105"/>
      <c r="L419" s="105"/>
    </row>
    <row r="420" spans="1:12">
      <c r="A420" s="105"/>
      <c r="B420" s="105"/>
      <c r="C420" s="105"/>
      <c r="D420" s="105"/>
      <c r="E420" s="105"/>
      <c r="F420" s="118"/>
      <c r="G420" s="118"/>
      <c r="H420" s="105"/>
      <c r="I420" s="105"/>
      <c r="J420" s="105"/>
      <c r="K420" s="105"/>
      <c r="L420" s="105"/>
    </row>
    <row r="421" spans="1:12">
      <c r="A421" s="105"/>
      <c r="B421" s="105"/>
      <c r="C421" s="105"/>
      <c r="D421" s="105"/>
      <c r="E421" s="105"/>
      <c r="F421" s="118"/>
      <c r="G421" s="118"/>
      <c r="H421" s="105"/>
      <c r="I421" s="105"/>
      <c r="J421" s="105"/>
      <c r="K421" s="105"/>
      <c r="L421" s="105"/>
    </row>
    <row r="422" spans="1:12">
      <c r="A422" s="105"/>
      <c r="B422" s="105"/>
      <c r="C422" s="105"/>
      <c r="D422" s="105"/>
      <c r="E422" s="105"/>
      <c r="F422" s="118"/>
      <c r="G422" s="118"/>
      <c r="H422" s="105"/>
      <c r="I422" s="105"/>
      <c r="J422" s="105"/>
      <c r="K422" s="105"/>
      <c r="L422" s="105"/>
    </row>
    <row r="423" spans="1:12">
      <c r="A423" s="105"/>
      <c r="B423" s="105"/>
      <c r="C423" s="105"/>
      <c r="D423" s="105"/>
      <c r="E423" s="105"/>
      <c r="F423" s="118"/>
      <c r="G423" s="118"/>
      <c r="H423" s="105"/>
      <c r="I423" s="105"/>
      <c r="J423" s="105"/>
      <c r="K423" s="105"/>
      <c r="L423" s="105"/>
    </row>
    <row r="424" spans="1:12">
      <c r="A424" s="105"/>
      <c r="B424" s="105"/>
      <c r="C424" s="105"/>
      <c r="D424" s="105"/>
      <c r="E424" s="105"/>
      <c r="F424" s="118"/>
      <c r="G424" s="118"/>
      <c r="H424" s="105"/>
      <c r="I424" s="105"/>
      <c r="J424" s="105"/>
      <c r="K424" s="105"/>
      <c r="L424" s="105"/>
    </row>
    <row r="425" spans="1:12">
      <c r="A425" s="105"/>
      <c r="B425" s="105"/>
      <c r="C425" s="105"/>
      <c r="D425" s="105"/>
      <c r="E425" s="105"/>
      <c r="F425" s="118"/>
      <c r="G425" s="118"/>
      <c r="H425" s="105"/>
      <c r="I425" s="105"/>
      <c r="J425" s="105"/>
      <c r="K425" s="105"/>
      <c r="L425" s="105"/>
    </row>
    <row r="426" spans="1:12">
      <c r="A426" s="105"/>
      <c r="B426" s="105"/>
      <c r="C426" s="105"/>
      <c r="D426" s="105"/>
      <c r="E426" s="105"/>
      <c r="F426" s="118"/>
      <c r="G426" s="118"/>
      <c r="H426" s="105"/>
      <c r="I426" s="105"/>
      <c r="J426" s="105"/>
      <c r="K426" s="105"/>
      <c r="L426" s="105"/>
    </row>
    <row r="427" spans="1:12">
      <c r="A427" s="105"/>
      <c r="B427" s="105"/>
      <c r="C427" s="105"/>
      <c r="D427" s="105"/>
      <c r="E427" s="105"/>
      <c r="F427" s="118"/>
      <c r="G427" s="118"/>
      <c r="H427" s="105"/>
      <c r="I427" s="105"/>
      <c r="J427" s="105"/>
      <c r="K427" s="105"/>
      <c r="L427" s="105"/>
    </row>
    <row r="428" spans="1:12">
      <c r="A428" s="105"/>
      <c r="B428" s="105"/>
      <c r="C428" s="105"/>
      <c r="D428" s="105"/>
      <c r="E428" s="105"/>
      <c r="F428" s="118"/>
      <c r="G428" s="118"/>
      <c r="H428" s="105"/>
      <c r="I428" s="105"/>
      <c r="J428" s="105"/>
      <c r="K428" s="105"/>
      <c r="L428" s="105"/>
    </row>
    <row r="429" spans="1:12">
      <c r="A429" s="105"/>
      <c r="B429" s="105"/>
      <c r="C429" s="105"/>
      <c r="D429" s="105"/>
      <c r="E429" s="105"/>
      <c r="F429" s="118"/>
      <c r="G429" s="118"/>
      <c r="H429" s="105"/>
      <c r="I429" s="105"/>
      <c r="J429" s="105"/>
      <c r="K429" s="105"/>
      <c r="L429" s="105"/>
    </row>
    <row r="430" spans="1:12">
      <c r="A430" s="105"/>
      <c r="B430" s="105"/>
      <c r="C430" s="105"/>
      <c r="D430" s="105"/>
      <c r="E430" s="105"/>
      <c r="F430" s="118"/>
      <c r="G430" s="118"/>
      <c r="H430" s="105"/>
      <c r="I430" s="105"/>
      <c r="J430" s="105"/>
      <c r="K430" s="105"/>
      <c r="L430" s="105"/>
    </row>
    <row r="431" spans="1:12">
      <c r="A431" s="105"/>
      <c r="B431" s="105"/>
      <c r="C431" s="105"/>
      <c r="D431" s="105"/>
      <c r="E431" s="105"/>
      <c r="F431" s="118"/>
      <c r="G431" s="118"/>
      <c r="H431" s="105"/>
      <c r="I431" s="105"/>
      <c r="J431" s="105"/>
      <c r="K431" s="105"/>
      <c r="L431" s="105"/>
    </row>
    <row r="432" spans="1:12">
      <c r="F432" s="120"/>
      <c r="G432" s="120"/>
    </row>
    <row r="433" spans="6:7">
      <c r="F433" s="120"/>
      <c r="G433" s="120"/>
    </row>
    <row r="434" spans="6:7">
      <c r="F434" s="120"/>
      <c r="G434" s="120"/>
    </row>
    <row r="435" spans="6:7">
      <c r="F435" s="120"/>
      <c r="G435" s="120"/>
    </row>
    <row r="436" spans="6:7">
      <c r="F436" s="120"/>
      <c r="G436" s="120"/>
    </row>
    <row r="437" spans="6:7">
      <c r="F437" s="120"/>
      <c r="G437" s="120"/>
    </row>
    <row r="438" spans="6:7">
      <c r="F438" s="120"/>
      <c r="G438" s="120"/>
    </row>
    <row r="439" spans="6:7">
      <c r="F439" s="120"/>
      <c r="G439" s="120"/>
    </row>
    <row r="440" spans="6:7">
      <c r="F440" s="120"/>
      <c r="G440" s="120"/>
    </row>
    <row r="441" spans="6:7">
      <c r="F441" s="120"/>
      <c r="G441" s="120"/>
    </row>
    <row r="442" spans="6:7">
      <c r="F442" s="120"/>
      <c r="G442" s="120"/>
    </row>
    <row r="443" spans="6:7">
      <c r="F443" s="120"/>
      <c r="G443" s="120"/>
    </row>
    <row r="444" spans="6:7">
      <c r="F444" s="120"/>
      <c r="G444" s="120"/>
    </row>
    <row r="445" spans="6:7">
      <c r="F445" s="120"/>
      <c r="G445" s="120"/>
    </row>
    <row r="446" spans="6:7">
      <c r="F446" s="120"/>
      <c r="G446" s="120"/>
    </row>
    <row r="447" spans="6:7">
      <c r="F447" s="120"/>
      <c r="G447" s="120"/>
    </row>
    <row r="448" spans="6:7">
      <c r="F448" s="120"/>
      <c r="G448" s="120"/>
    </row>
    <row r="449" spans="6:7">
      <c r="F449" s="120"/>
      <c r="G449" s="120"/>
    </row>
    <row r="450" spans="6:7">
      <c r="F450" s="120"/>
      <c r="G450" s="120"/>
    </row>
    <row r="451" spans="6:7">
      <c r="F451" s="120"/>
      <c r="G451" s="120"/>
    </row>
    <row r="452" spans="6:7">
      <c r="F452" s="120"/>
      <c r="G452" s="120"/>
    </row>
    <row r="453" spans="6:7">
      <c r="F453" s="120"/>
      <c r="G453" s="120"/>
    </row>
    <row r="454" spans="6:7">
      <c r="F454" s="120"/>
      <c r="G454" s="120"/>
    </row>
    <row r="455" spans="6:7">
      <c r="F455" s="120"/>
      <c r="G455" s="120"/>
    </row>
    <row r="456" spans="6:7">
      <c r="F456" s="120"/>
      <c r="G456" s="120"/>
    </row>
    <row r="457" spans="6:7">
      <c r="F457" s="120"/>
      <c r="G457" s="120"/>
    </row>
    <row r="458" spans="6:7">
      <c r="F458" s="120"/>
      <c r="G458" s="120"/>
    </row>
    <row r="459" spans="6:7">
      <c r="F459" s="120"/>
      <c r="G459" s="120"/>
    </row>
    <row r="460" spans="6:7">
      <c r="F460" s="120"/>
      <c r="G460" s="120"/>
    </row>
    <row r="461" spans="6:7">
      <c r="F461" s="120"/>
      <c r="G461" s="120"/>
    </row>
    <row r="462" spans="6:7">
      <c r="F462" s="120"/>
      <c r="G462" s="120"/>
    </row>
    <row r="463" spans="6:7">
      <c r="F463" s="120"/>
      <c r="G463" s="120"/>
    </row>
    <row r="464" spans="6:7">
      <c r="F464" s="120"/>
      <c r="G464" s="120"/>
    </row>
    <row r="465" spans="6:7">
      <c r="F465" s="120"/>
      <c r="G465" s="120"/>
    </row>
    <row r="466" spans="6:7">
      <c r="F466" s="120"/>
      <c r="G466" s="120"/>
    </row>
    <row r="467" spans="6:7">
      <c r="F467" s="120"/>
      <c r="G467" s="120"/>
    </row>
    <row r="468" spans="6:7">
      <c r="F468" s="120"/>
      <c r="G468" s="120"/>
    </row>
    <row r="469" spans="6:7">
      <c r="F469" s="120"/>
      <c r="G469" s="120"/>
    </row>
    <row r="470" spans="6:7">
      <c r="F470" s="120"/>
      <c r="G470" s="120"/>
    </row>
    <row r="471" spans="6:7">
      <c r="F471" s="120"/>
      <c r="G471" s="120"/>
    </row>
    <row r="472" spans="6:7">
      <c r="F472" s="120"/>
      <c r="G472" s="120"/>
    </row>
    <row r="473" spans="6:7">
      <c r="F473" s="120"/>
      <c r="G473" s="120"/>
    </row>
    <row r="474" spans="6:7">
      <c r="F474" s="120"/>
      <c r="G474" s="120"/>
    </row>
    <row r="475" spans="6:7">
      <c r="F475" s="120"/>
      <c r="G475" s="120"/>
    </row>
    <row r="476" spans="6:7">
      <c r="F476" s="120"/>
      <c r="G476" s="120"/>
    </row>
    <row r="477" spans="6:7">
      <c r="F477" s="120"/>
      <c r="G477" s="120"/>
    </row>
    <row r="478" spans="6:7">
      <c r="F478" s="120"/>
      <c r="G478" s="120"/>
    </row>
    <row r="479" spans="6:7">
      <c r="F479" s="120"/>
      <c r="G479" s="120"/>
    </row>
    <row r="480" spans="6:7">
      <c r="F480" s="120"/>
      <c r="G480" s="120"/>
    </row>
    <row r="481" spans="6:7">
      <c r="F481" s="120"/>
      <c r="G481" s="120"/>
    </row>
    <row r="482" spans="6:7">
      <c r="F482" s="120"/>
      <c r="G482" s="120"/>
    </row>
    <row r="483" spans="6:7">
      <c r="F483" s="120"/>
      <c r="G483" s="120"/>
    </row>
    <row r="484" spans="6:7">
      <c r="F484" s="120"/>
      <c r="G484" s="120"/>
    </row>
    <row r="485" spans="6:7">
      <c r="F485" s="120"/>
      <c r="G485" s="120"/>
    </row>
    <row r="486" spans="6:7">
      <c r="F486" s="120"/>
      <c r="G486" s="120"/>
    </row>
    <row r="487" spans="6:7">
      <c r="F487" s="120"/>
      <c r="G487" s="120"/>
    </row>
    <row r="488" spans="6:7">
      <c r="F488" s="120"/>
      <c r="G488" s="120"/>
    </row>
    <row r="489" spans="6:7">
      <c r="F489" s="120"/>
      <c r="G489" s="120"/>
    </row>
    <row r="490" spans="6:7">
      <c r="F490" s="120"/>
      <c r="G490" s="120"/>
    </row>
    <row r="491" spans="6:7">
      <c r="F491" s="120"/>
      <c r="G491" s="120"/>
    </row>
    <row r="492" spans="6:7">
      <c r="F492" s="120"/>
      <c r="G492" s="120"/>
    </row>
    <row r="493" spans="6:7">
      <c r="F493" s="120"/>
      <c r="G493" s="120"/>
    </row>
    <row r="494" spans="6:7">
      <c r="F494" s="120"/>
      <c r="G494" s="120"/>
    </row>
    <row r="495" spans="6:7">
      <c r="F495" s="120"/>
      <c r="G495" s="120"/>
    </row>
    <row r="496" spans="6:7">
      <c r="F496" s="120"/>
      <c r="G496" s="120"/>
    </row>
    <row r="497" spans="6:7">
      <c r="F497" s="120"/>
      <c r="G497" s="120"/>
    </row>
    <row r="498" spans="6:7">
      <c r="F498" s="120"/>
      <c r="G498" s="120"/>
    </row>
    <row r="499" spans="6:7">
      <c r="F499" s="120"/>
      <c r="G499" s="120"/>
    </row>
    <row r="500" spans="6:7">
      <c r="F500" s="120"/>
      <c r="G500" s="120"/>
    </row>
    <row r="501" spans="6:7">
      <c r="F501" s="120"/>
      <c r="G501" s="120"/>
    </row>
    <row r="502" spans="6:7">
      <c r="F502" s="120"/>
      <c r="G502" s="120"/>
    </row>
    <row r="503" spans="6:7">
      <c r="F503" s="120"/>
      <c r="G503" s="120"/>
    </row>
    <row r="504" spans="6:7">
      <c r="F504" s="120"/>
      <c r="G504" s="120"/>
    </row>
    <row r="505" spans="6:7">
      <c r="F505" s="120"/>
      <c r="G505" s="120"/>
    </row>
    <row r="506" spans="6:7">
      <c r="F506" s="120"/>
      <c r="G506" s="120"/>
    </row>
    <row r="507" spans="6:7">
      <c r="F507" s="120"/>
      <c r="G507" s="120"/>
    </row>
    <row r="508" spans="6:7">
      <c r="F508" s="120"/>
      <c r="G508" s="120"/>
    </row>
    <row r="509" spans="6:7">
      <c r="F509" s="120"/>
      <c r="G509" s="120"/>
    </row>
    <row r="510" spans="6:7">
      <c r="F510" s="120"/>
      <c r="G510" s="120"/>
    </row>
    <row r="511" spans="6:7">
      <c r="F511" s="120"/>
      <c r="G511" s="120"/>
    </row>
    <row r="512" spans="6:7">
      <c r="F512" s="120"/>
      <c r="G512" s="120"/>
    </row>
    <row r="513" spans="6:7">
      <c r="F513" s="120"/>
      <c r="G513" s="120"/>
    </row>
    <row r="514" spans="6:7">
      <c r="F514" s="120"/>
      <c r="G514" s="120"/>
    </row>
    <row r="515" spans="6:7">
      <c r="F515" s="120"/>
      <c r="G515" s="120"/>
    </row>
    <row r="516" spans="6:7">
      <c r="F516" s="120"/>
      <c r="G516" s="120"/>
    </row>
    <row r="517" spans="6:7">
      <c r="F517" s="120"/>
      <c r="G517" s="120"/>
    </row>
    <row r="518" spans="6:7">
      <c r="F518" s="120"/>
      <c r="G518" s="120"/>
    </row>
    <row r="519" spans="6:7">
      <c r="F519" s="120"/>
      <c r="G519" s="120"/>
    </row>
    <row r="520" spans="6:7">
      <c r="F520" s="120"/>
      <c r="G520" s="120"/>
    </row>
    <row r="521" spans="6:7">
      <c r="F521" s="120"/>
      <c r="G521" s="120"/>
    </row>
    <row r="522" spans="6:7">
      <c r="F522" s="120"/>
      <c r="G522" s="120"/>
    </row>
    <row r="523" spans="6:7">
      <c r="F523" s="120"/>
      <c r="G523" s="120"/>
    </row>
    <row r="524" spans="6:7">
      <c r="F524" s="120"/>
      <c r="G524" s="120"/>
    </row>
    <row r="525" spans="6:7">
      <c r="F525" s="120"/>
      <c r="G525" s="120"/>
    </row>
    <row r="526" spans="6:7">
      <c r="F526" s="120"/>
      <c r="G526" s="120"/>
    </row>
    <row r="527" spans="6:7">
      <c r="F527" s="120"/>
      <c r="G527" s="120"/>
    </row>
    <row r="528" spans="6:7">
      <c r="F528" s="120"/>
      <c r="G528" s="120"/>
    </row>
    <row r="529" spans="6:7">
      <c r="F529" s="120"/>
      <c r="G529" s="120"/>
    </row>
    <row r="530" spans="6:7">
      <c r="F530" s="120"/>
      <c r="G530" s="120"/>
    </row>
    <row r="531" spans="6:7">
      <c r="F531" s="120"/>
      <c r="G531" s="120"/>
    </row>
    <row r="532" spans="6:7">
      <c r="F532" s="120"/>
      <c r="G532" s="120"/>
    </row>
    <row r="533" spans="6:7">
      <c r="F533" s="120"/>
      <c r="G533" s="120"/>
    </row>
    <row r="534" spans="6:7">
      <c r="F534" s="120"/>
      <c r="G534" s="120"/>
    </row>
    <row r="535" spans="6:7">
      <c r="F535" s="120"/>
      <c r="G535" s="120"/>
    </row>
    <row r="536" spans="6:7">
      <c r="F536" s="120"/>
      <c r="G536" s="120"/>
    </row>
    <row r="537" spans="6:7">
      <c r="F537" s="120"/>
      <c r="G537" s="120"/>
    </row>
    <row r="538" spans="6:7">
      <c r="F538" s="120"/>
      <c r="G538" s="120"/>
    </row>
    <row r="539" spans="6:7">
      <c r="F539" s="120"/>
      <c r="G539" s="120"/>
    </row>
    <row r="540" spans="6:7">
      <c r="F540" s="120"/>
      <c r="G540" s="120"/>
    </row>
    <row r="541" spans="6:7">
      <c r="F541" s="120"/>
      <c r="G541" s="120"/>
    </row>
    <row r="542" spans="6:7">
      <c r="F542" s="120"/>
      <c r="G542" s="120"/>
    </row>
    <row r="543" spans="6:7">
      <c r="F543" s="120"/>
      <c r="G543" s="120"/>
    </row>
    <row r="544" spans="6:7">
      <c r="F544" s="120"/>
      <c r="G544" s="120"/>
    </row>
    <row r="545" spans="6:7">
      <c r="F545" s="120"/>
      <c r="G545" s="120"/>
    </row>
    <row r="546" spans="6:7">
      <c r="F546" s="120"/>
      <c r="G546" s="120"/>
    </row>
    <row r="547" spans="6:7">
      <c r="F547" s="120"/>
      <c r="G547" s="120"/>
    </row>
    <row r="548" spans="6:7">
      <c r="F548" s="120"/>
      <c r="G548" s="120"/>
    </row>
    <row r="549" spans="6:7">
      <c r="F549" s="120"/>
      <c r="G549" s="120"/>
    </row>
    <row r="550" spans="6:7">
      <c r="F550" s="120"/>
      <c r="G550" s="120"/>
    </row>
    <row r="551" spans="6:7">
      <c r="F551" s="120"/>
      <c r="G551" s="120"/>
    </row>
    <row r="552" spans="6:7">
      <c r="F552" s="120"/>
      <c r="G552" s="120"/>
    </row>
    <row r="553" spans="6:7">
      <c r="F553" s="120"/>
      <c r="G553" s="120"/>
    </row>
    <row r="554" spans="6:7">
      <c r="F554" s="120"/>
      <c r="G554" s="120"/>
    </row>
    <row r="555" spans="6:7">
      <c r="F555" s="120"/>
      <c r="G555" s="120"/>
    </row>
    <row r="556" spans="6:7">
      <c r="F556" s="120"/>
      <c r="G556" s="120"/>
    </row>
    <row r="557" spans="6:7">
      <c r="F557" s="120"/>
      <c r="G557" s="120"/>
    </row>
    <row r="558" spans="6:7">
      <c r="F558" s="120"/>
      <c r="G558" s="120"/>
    </row>
    <row r="559" spans="6:7">
      <c r="F559" s="120"/>
      <c r="G559" s="120"/>
    </row>
    <row r="560" spans="6:7">
      <c r="F560" s="120"/>
      <c r="G560" s="120"/>
    </row>
    <row r="561" spans="6:7">
      <c r="F561" s="120"/>
      <c r="G561" s="120"/>
    </row>
    <row r="562" spans="6:7">
      <c r="F562" s="120"/>
      <c r="G562" s="120"/>
    </row>
    <row r="563" spans="6:7">
      <c r="F563" s="120"/>
      <c r="G563" s="120"/>
    </row>
    <row r="564" spans="6:7">
      <c r="F564" s="120"/>
      <c r="G564" s="120"/>
    </row>
    <row r="565" spans="6:7">
      <c r="F565" s="120"/>
      <c r="G565" s="120"/>
    </row>
    <row r="566" spans="6:7">
      <c r="F566" s="120"/>
      <c r="G566" s="120"/>
    </row>
    <row r="567" spans="6:7">
      <c r="F567" s="120"/>
      <c r="G567" s="120"/>
    </row>
    <row r="568" spans="6:7">
      <c r="F568" s="120"/>
      <c r="G568" s="120"/>
    </row>
    <row r="569" spans="6:7">
      <c r="F569" s="120"/>
      <c r="G569" s="120"/>
    </row>
    <row r="570" spans="6:7">
      <c r="F570" s="120"/>
      <c r="G570" s="120"/>
    </row>
    <row r="571" spans="6:7">
      <c r="F571" s="120"/>
      <c r="G571" s="120"/>
    </row>
    <row r="572" spans="6:7">
      <c r="F572" s="120"/>
      <c r="G572" s="120"/>
    </row>
    <row r="573" spans="6:7">
      <c r="F573" s="120"/>
      <c r="G573" s="120"/>
    </row>
    <row r="574" spans="6:7">
      <c r="F574" s="120"/>
      <c r="G574" s="120"/>
    </row>
    <row r="575" spans="6:7">
      <c r="F575" s="120"/>
      <c r="G575" s="120"/>
    </row>
    <row r="576" spans="6:7">
      <c r="F576" s="120"/>
      <c r="G576" s="120"/>
    </row>
    <row r="577" spans="6:7">
      <c r="F577" s="120"/>
      <c r="G577" s="120"/>
    </row>
    <row r="578" spans="6:7">
      <c r="F578" s="120"/>
      <c r="G578" s="120"/>
    </row>
    <row r="579" spans="6:7">
      <c r="F579" s="120"/>
      <c r="G579" s="120"/>
    </row>
    <row r="580" spans="6:7">
      <c r="F580" s="120"/>
      <c r="G580" s="120"/>
    </row>
    <row r="581" spans="6:7">
      <c r="F581" s="120"/>
      <c r="G581" s="120"/>
    </row>
    <row r="582" spans="6:7">
      <c r="F582" s="120"/>
      <c r="G582" s="120"/>
    </row>
    <row r="583" spans="6:7">
      <c r="F583" s="120"/>
      <c r="G583" s="120"/>
    </row>
    <row r="584" spans="6:7">
      <c r="F584" s="120"/>
      <c r="G584" s="120"/>
    </row>
    <row r="585" spans="6:7">
      <c r="F585" s="120"/>
      <c r="G585" s="120"/>
    </row>
    <row r="586" spans="6:7">
      <c r="F586" s="120"/>
      <c r="G586" s="120"/>
    </row>
    <row r="587" spans="6:7">
      <c r="F587" s="120"/>
      <c r="G587" s="120"/>
    </row>
    <row r="588" spans="6:7">
      <c r="F588" s="120"/>
      <c r="G588" s="120"/>
    </row>
    <row r="589" spans="6:7">
      <c r="F589" s="120"/>
      <c r="G589" s="120"/>
    </row>
    <row r="590" spans="6:7">
      <c r="F590" s="120"/>
      <c r="G590" s="120"/>
    </row>
    <row r="591" spans="6:7">
      <c r="F591" s="120"/>
      <c r="G591" s="120"/>
    </row>
    <row r="592" spans="6:7">
      <c r="F592" s="120"/>
      <c r="G592" s="120"/>
    </row>
    <row r="593" spans="6:7">
      <c r="F593" s="120"/>
      <c r="G593" s="120"/>
    </row>
    <row r="594" spans="6:7">
      <c r="F594" s="120"/>
      <c r="G594" s="120"/>
    </row>
    <row r="595" spans="6:7">
      <c r="F595" s="120"/>
      <c r="G595" s="120"/>
    </row>
    <row r="596" spans="6:7">
      <c r="F596" s="120"/>
      <c r="G596" s="120"/>
    </row>
    <row r="597" spans="6:7">
      <c r="F597" s="120"/>
      <c r="G597" s="120"/>
    </row>
    <row r="598" spans="6:7">
      <c r="F598" s="120"/>
      <c r="G598" s="120"/>
    </row>
    <row r="599" spans="6:7">
      <c r="F599" s="120"/>
      <c r="G599" s="120"/>
    </row>
    <row r="600" spans="6:7">
      <c r="F600" s="120"/>
      <c r="G600" s="120"/>
    </row>
    <row r="601" spans="6:7">
      <c r="F601" s="120"/>
      <c r="G601" s="120"/>
    </row>
    <row r="602" spans="6:7">
      <c r="F602" s="120"/>
      <c r="G602" s="120"/>
    </row>
    <row r="603" spans="6:7">
      <c r="F603" s="120"/>
      <c r="G603" s="120"/>
    </row>
    <row r="604" spans="6:7">
      <c r="F604" s="120"/>
      <c r="G604" s="120"/>
    </row>
    <row r="605" spans="6:7">
      <c r="F605" s="120"/>
      <c r="G605" s="120"/>
    </row>
    <row r="606" spans="6:7">
      <c r="F606" s="120"/>
      <c r="G606" s="120"/>
    </row>
    <row r="607" spans="6:7">
      <c r="F607" s="120"/>
      <c r="G607" s="120"/>
    </row>
    <row r="608" spans="6:7">
      <c r="F608" s="120"/>
      <c r="G608" s="120"/>
    </row>
    <row r="609" spans="6:7">
      <c r="F609" s="120"/>
      <c r="G609" s="120"/>
    </row>
    <row r="610" spans="6:7">
      <c r="F610" s="120"/>
      <c r="G610" s="120"/>
    </row>
    <row r="611" spans="6:7">
      <c r="F611" s="120"/>
      <c r="G611" s="120"/>
    </row>
    <row r="612" spans="6:7">
      <c r="F612" s="120"/>
      <c r="G612" s="120"/>
    </row>
    <row r="613" spans="6:7">
      <c r="F613" s="120"/>
      <c r="G613" s="120"/>
    </row>
    <row r="614" spans="6:7">
      <c r="F614" s="120"/>
      <c r="G614" s="120"/>
    </row>
    <row r="615" spans="6:7">
      <c r="F615" s="120"/>
      <c r="G615" s="120"/>
    </row>
    <row r="616" spans="6:7">
      <c r="F616" s="120"/>
      <c r="G616" s="120"/>
    </row>
    <row r="617" spans="6:7">
      <c r="F617" s="120"/>
      <c r="G617" s="120"/>
    </row>
    <row r="618" spans="6:7">
      <c r="F618" s="120"/>
      <c r="G618" s="120"/>
    </row>
    <row r="619" spans="6:7">
      <c r="F619" s="120"/>
      <c r="G619" s="120"/>
    </row>
    <row r="620" spans="6:7">
      <c r="F620" s="120"/>
      <c r="G620" s="120"/>
    </row>
    <row r="621" spans="6:7">
      <c r="F621" s="120"/>
      <c r="G621" s="120"/>
    </row>
    <row r="622" spans="6:7">
      <c r="F622" s="120"/>
      <c r="G622" s="120"/>
    </row>
    <row r="623" spans="6:7">
      <c r="F623" s="120"/>
      <c r="G623" s="120"/>
    </row>
    <row r="624" spans="6:7">
      <c r="F624" s="120"/>
      <c r="G624" s="120"/>
    </row>
    <row r="625" spans="6:7">
      <c r="F625" s="120"/>
      <c r="G625" s="120"/>
    </row>
    <row r="626" spans="6:7">
      <c r="F626" s="120"/>
      <c r="G626" s="120"/>
    </row>
    <row r="627" spans="6:7">
      <c r="F627" s="120"/>
      <c r="G627" s="120"/>
    </row>
    <row r="628" spans="6:7">
      <c r="F628" s="120"/>
      <c r="G628" s="120"/>
    </row>
    <row r="629" spans="6:7">
      <c r="F629" s="120"/>
      <c r="G629" s="120"/>
    </row>
    <row r="630" spans="6:7">
      <c r="F630" s="120"/>
      <c r="G630" s="120"/>
    </row>
    <row r="631" spans="6:7">
      <c r="F631" s="120"/>
      <c r="G631" s="120"/>
    </row>
    <row r="632" spans="6:7">
      <c r="F632" s="120"/>
      <c r="G632" s="120"/>
    </row>
    <row r="633" spans="6:7">
      <c r="F633" s="120"/>
      <c r="G633" s="120"/>
    </row>
    <row r="634" spans="6:7">
      <c r="F634" s="120"/>
      <c r="G634" s="120"/>
    </row>
    <row r="635" spans="6:7">
      <c r="F635" s="120"/>
      <c r="G635" s="120"/>
    </row>
    <row r="636" spans="6:7">
      <c r="F636" s="120"/>
      <c r="G636" s="120"/>
    </row>
    <row r="637" spans="6:7">
      <c r="F637" s="120"/>
      <c r="G637" s="120"/>
    </row>
    <row r="638" spans="6:7">
      <c r="F638" s="120"/>
      <c r="G638" s="120"/>
    </row>
    <row r="639" spans="6:7">
      <c r="F639" s="120"/>
      <c r="G639" s="120"/>
    </row>
    <row r="640" spans="6:7">
      <c r="F640" s="120"/>
      <c r="G640" s="120"/>
    </row>
    <row r="641" spans="6:7">
      <c r="F641" s="120"/>
      <c r="G641" s="120"/>
    </row>
    <row r="642" spans="6:7">
      <c r="F642" s="120"/>
      <c r="G642" s="120"/>
    </row>
    <row r="643" spans="6:7">
      <c r="F643" s="120"/>
      <c r="G643" s="120"/>
    </row>
    <row r="644" spans="6:7">
      <c r="F644" s="120"/>
      <c r="G644" s="120"/>
    </row>
    <row r="645" spans="6:7">
      <c r="F645" s="120"/>
      <c r="G645" s="120"/>
    </row>
    <row r="646" spans="6:7">
      <c r="F646" s="120"/>
      <c r="G646" s="120"/>
    </row>
    <row r="647" spans="6:7">
      <c r="F647" s="120"/>
      <c r="G647" s="120"/>
    </row>
    <row r="648" spans="6:7">
      <c r="F648" s="120"/>
      <c r="G648" s="120"/>
    </row>
    <row r="649" spans="6:7">
      <c r="F649" s="120"/>
      <c r="G649" s="120"/>
    </row>
    <row r="650" spans="6:7">
      <c r="F650" s="120"/>
      <c r="G650" s="120"/>
    </row>
    <row r="651" spans="6:7">
      <c r="F651" s="120"/>
      <c r="G651" s="120"/>
    </row>
    <row r="652" spans="6:7">
      <c r="F652" s="120"/>
      <c r="G652" s="120"/>
    </row>
    <row r="653" spans="6:7">
      <c r="F653" s="120"/>
      <c r="G653" s="120"/>
    </row>
    <row r="654" spans="6:7">
      <c r="F654" s="120"/>
      <c r="G654" s="120"/>
    </row>
    <row r="655" spans="6:7">
      <c r="F655" s="120"/>
      <c r="G655" s="120"/>
    </row>
    <row r="656" spans="6:7">
      <c r="F656" s="120"/>
      <c r="G656" s="120"/>
    </row>
    <row r="657" spans="6:7">
      <c r="F657" s="120"/>
      <c r="G657" s="120"/>
    </row>
    <row r="658" spans="6:7">
      <c r="F658" s="120"/>
      <c r="G658" s="120"/>
    </row>
    <row r="659" spans="6:7">
      <c r="F659" s="120"/>
      <c r="G659" s="120"/>
    </row>
    <row r="660" spans="6:7">
      <c r="F660" s="120"/>
      <c r="G660" s="120"/>
    </row>
    <row r="661" spans="6:7">
      <c r="F661" s="120"/>
      <c r="G661" s="120"/>
    </row>
    <row r="662" spans="6:7">
      <c r="F662" s="120"/>
      <c r="G662" s="120"/>
    </row>
    <row r="663" spans="6:7">
      <c r="F663" s="120"/>
      <c r="G663" s="120"/>
    </row>
    <row r="664" spans="6:7">
      <c r="F664" s="120"/>
      <c r="G664" s="120"/>
    </row>
    <row r="665" spans="6:7">
      <c r="F665" s="120"/>
      <c r="G665" s="120"/>
    </row>
    <row r="666" spans="6:7">
      <c r="F666" s="120"/>
      <c r="G666" s="120"/>
    </row>
    <row r="667" spans="6:7">
      <c r="F667" s="120"/>
      <c r="G667" s="120"/>
    </row>
    <row r="668" spans="6:7">
      <c r="F668" s="120"/>
      <c r="G668" s="120"/>
    </row>
    <row r="669" spans="6:7">
      <c r="F669" s="120"/>
      <c r="G669" s="120"/>
    </row>
    <row r="670" spans="6:7">
      <c r="F670" s="120"/>
      <c r="G670" s="120"/>
    </row>
    <row r="671" spans="6:7">
      <c r="F671" s="120"/>
      <c r="G671" s="120"/>
    </row>
    <row r="672" spans="6:7">
      <c r="F672" s="120"/>
      <c r="G672" s="120"/>
    </row>
    <row r="673" spans="6:7">
      <c r="F673" s="120"/>
      <c r="G673" s="120"/>
    </row>
    <row r="674" spans="6:7">
      <c r="F674" s="120"/>
      <c r="G674" s="120"/>
    </row>
    <row r="675" spans="6:7">
      <c r="F675" s="120"/>
      <c r="G675" s="120"/>
    </row>
    <row r="676" spans="6:7">
      <c r="F676" s="120"/>
      <c r="G676" s="120"/>
    </row>
    <row r="677" spans="6:7">
      <c r="F677" s="120"/>
      <c r="G677" s="120"/>
    </row>
    <row r="678" spans="6:7">
      <c r="F678" s="120"/>
      <c r="G678" s="120"/>
    </row>
    <row r="679" spans="6:7">
      <c r="F679" s="120"/>
      <c r="G679" s="120"/>
    </row>
    <row r="680" spans="6:7">
      <c r="F680" s="120"/>
      <c r="G680" s="120"/>
    </row>
    <row r="681" spans="6:7">
      <c r="F681" s="120"/>
      <c r="G681" s="120"/>
    </row>
    <row r="682" spans="6:7">
      <c r="F682" s="120"/>
      <c r="G682" s="120"/>
    </row>
    <row r="683" spans="6:7">
      <c r="F683" s="120"/>
      <c r="G683" s="120"/>
    </row>
    <row r="684" spans="6:7">
      <c r="F684" s="120"/>
      <c r="G684" s="120"/>
    </row>
    <row r="685" spans="6:7">
      <c r="F685" s="120"/>
      <c r="G685" s="120"/>
    </row>
    <row r="686" spans="6:7">
      <c r="F686" s="120"/>
      <c r="G686" s="120"/>
    </row>
    <row r="687" spans="6:7">
      <c r="F687" s="120"/>
      <c r="G687" s="120"/>
    </row>
    <row r="688" spans="6:7">
      <c r="F688" s="120"/>
      <c r="G688" s="120"/>
    </row>
    <row r="689" spans="6:7">
      <c r="F689" s="120"/>
      <c r="G689" s="120"/>
    </row>
    <row r="690" spans="6:7">
      <c r="F690" s="120"/>
      <c r="G690" s="120"/>
    </row>
    <row r="691" spans="6:7">
      <c r="F691" s="120"/>
      <c r="G691" s="120"/>
    </row>
    <row r="692" spans="6:7">
      <c r="F692" s="120"/>
      <c r="G692" s="120"/>
    </row>
    <row r="693" spans="6:7">
      <c r="F693" s="120"/>
      <c r="G693" s="120"/>
    </row>
    <row r="694" spans="6:7">
      <c r="F694" s="120"/>
      <c r="G694" s="120"/>
    </row>
    <row r="695" spans="6:7">
      <c r="F695" s="120"/>
      <c r="G695" s="120"/>
    </row>
    <row r="696" spans="6:7">
      <c r="F696" s="120"/>
      <c r="G696" s="120"/>
    </row>
    <row r="697" spans="6:7">
      <c r="F697" s="120"/>
      <c r="G697" s="120"/>
    </row>
    <row r="698" spans="6:7">
      <c r="F698" s="120"/>
      <c r="G698" s="120"/>
    </row>
    <row r="699" spans="6:7">
      <c r="F699" s="120"/>
      <c r="G699" s="120"/>
    </row>
    <row r="700" spans="6:7">
      <c r="F700" s="120"/>
      <c r="G700" s="120"/>
    </row>
    <row r="701" spans="6:7">
      <c r="F701" s="120"/>
      <c r="G701" s="120"/>
    </row>
    <row r="702" spans="6:7">
      <c r="F702" s="120"/>
      <c r="G702" s="120"/>
    </row>
    <row r="703" spans="6:7">
      <c r="F703" s="120"/>
      <c r="G703" s="120"/>
    </row>
    <row r="704" spans="6:7">
      <c r="F704" s="120"/>
      <c r="G704" s="120"/>
    </row>
    <row r="705" spans="6:7">
      <c r="F705" s="120"/>
      <c r="G705" s="120"/>
    </row>
    <row r="706" spans="6:7">
      <c r="F706" s="120"/>
      <c r="G706" s="120"/>
    </row>
    <row r="707" spans="6:7">
      <c r="F707" s="120"/>
      <c r="G707" s="120"/>
    </row>
    <row r="708" spans="6:7">
      <c r="F708" s="120"/>
      <c r="G708" s="120"/>
    </row>
    <row r="709" spans="6:7">
      <c r="F709" s="120"/>
      <c r="G709" s="120"/>
    </row>
    <row r="710" spans="6:7">
      <c r="F710" s="120"/>
      <c r="G710" s="120"/>
    </row>
    <row r="711" spans="6:7">
      <c r="F711" s="120"/>
      <c r="G711" s="120"/>
    </row>
    <row r="712" spans="6:7">
      <c r="F712" s="120"/>
      <c r="G712" s="120"/>
    </row>
    <row r="713" spans="6:7">
      <c r="F713" s="120"/>
      <c r="G713" s="120"/>
    </row>
    <row r="714" spans="6:7">
      <c r="F714" s="120"/>
      <c r="G714" s="120"/>
    </row>
    <row r="715" spans="6:7">
      <c r="F715" s="120"/>
      <c r="G715" s="120"/>
    </row>
    <row r="716" spans="6:7">
      <c r="F716" s="120"/>
      <c r="G716" s="120"/>
    </row>
    <row r="717" spans="6:7">
      <c r="F717" s="120"/>
      <c r="G717" s="120"/>
    </row>
    <row r="718" spans="6:7">
      <c r="F718" s="120"/>
      <c r="G718" s="120"/>
    </row>
    <row r="719" spans="6:7">
      <c r="F719" s="120"/>
      <c r="G719" s="120"/>
    </row>
    <row r="720" spans="6:7">
      <c r="F720" s="120"/>
      <c r="G720" s="120"/>
    </row>
    <row r="721" spans="6:7">
      <c r="F721" s="120"/>
      <c r="G721" s="120"/>
    </row>
    <row r="722" spans="6:7">
      <c r="F722" s="120"/>
      <c r="G722" s="120"/>
    </row>
    <row r="723" spans="6:7">
      <c r="F723" s="120"/>
      <c r="G723" s="120"/>
    </row>
    <row r="724" spans="6:7">
      <c r="F724" s="120"/>
      <c r="G724" s="120"/>
    </row>
    <row r="725" spans="6:7">
      <c r="F725" s="120"/>
      <c r="G725" s="120"/>
    </row>
    <row r="726" spans="6:7">
      <c r="F726" s="120"/>
      <c r="G726" s="120"/>
    </row>
    <row r="727" spans="6:7">
      <c r="F727" s="120"/>
      <c r="G727" s="120"/>
    </row>
    <row r="728" spans="6:7">
      <c r="F728" s="120"/>
      <c r="G728" s="120"/>
    </row>
    <row r="729" spans="6:7">
      <c r="F729" s="120"/>
      <c r="G729" s="120"/>
    </row>
    <row r="730" spans="6:7">
      <c r="F730" s="120"/>
      <c r="G730" s="120"/>
    </row>
    <row r="731" spans="6:7">
      <c r="F731" s="120"/>
      <c r="G731" s="120"/>
    </row>
    <row r="732" spans="6:7">
      <c r="F732" s="120"/>
      <c r="G732" s="120"/>
    </row>
  </sheetData>
  <mergeCells count="21">
    <mergeCell ref="B115:K115"/>
    <mergeCell ref="B117:K117"/>
    <mergeCell ref="B72:D72"/>
    <mergeCell ref="B108:K108"/>
    <mergeCell ref="B111:B113"/>
    <mergeCell ref="C111:C113"/>
    <mergeCell ref="D111:D113"/>
    <mergeCell ref="E111:E113"/>
    <mergeCell ref="G111:G113"/>
    <mergeCell ref="H111:H113"/>
    <mergeCell ref="I111:I113"/>
    <mergeCell ref="J111:J113"/>
    <mergeCell ref="K111:K113"/>
    <mergeCell ref="A73:L73"/>
    <mergeCell ref="A42:L42"/>
    <mergeCell ref="A18:L18"/>
    <mergeCell ref="A1:L1"/>
    <mergeCell ref="A4:L4"/>
    <mergeCell ref="A5:L5"/>
    <mergeCell ref="B14:C14"/>
    <mergeCell ref="A15:L15"/>
  </mergeCells>
  <pageMargins left="0.7" right="0.7" top="0.75" bottom="0.75" header="0.3" footer="0.3"/>
  <pageSetup paperSize="9" scale="63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Лист1!OLE_LINK11</vt:lpstr>
      <vt:lpstr>Лист1!OLE_LINK18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2022-04-06T02:17:20Z</dcterms:modified>
</cp:coreProperties>
</file>